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sa\Documents\ehf\"/>
    </mc:Choice>
  </mc:AlternateContent>
  <bookViews>
    <workbookView xWindow="7875" yWindow="1395" windowWidth="13905" windowHeight="957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B15" i="1"/>
  <c r="B16" i="1"/>
  <c r="C15" i="1"/>
  <c r="C16" i="1"/>
  <c r="D15" i="1"/>
  <c r="D16" i="1" s="1"/>
  <c r="I16" i="1" s="1"/>
  <c r="I18" i="1" s="1"/>
  <c r="E15" i="1"/>
  <c r="E16" i="1"/>
  <c r="F15" i="1"/>
  <c r="F16" i="1" s="1"/>
  <c r="G15" i="1"/>
  <c r="G16" i="1"/>
  <c r="H15" i="1"/>
  <c r="H16" i="1" s="1"/>
  <c r="I17" i="1"/>
  <c r="I20" i="1"/>
  <c r="I21" i="1"/>
  <c r="G51" i="1" s="1"/>
  <c r="I22" i="1"/>
  <c r="I23" i="1"/>
  <c r="B24" i="1"/>
  <c r="C24" i="1"/>
  <c r="D24" i="1"/>
  <c r="F24" i="1"/>
  <c r="I24" i="1" s="1"/>
  <c r="J24" i="1" s="1"/>
  <c r="E24" i="1"/>
  <c r="G24" i="1"/>
  <c r="H24" i="1"/>
  <c r="B30" i="1"/>
  <c r="C30" i="1"/>
  <c r="D30" i="1"/>
  <c r="E30" i="1"/>
  <c r="F30" i="1"/>
  <c r="G30" i="1"/>
  <c r="H30" i="1"/>
  <c r="B38" i="1"/>
  <c r="B39" i="1"/>
  <c r="C38" i="1"/>
  <c r="C39" i="1"/>
  <c r="D38" i="1"/>
  <c r="D39" i="1" s="1"/>
  <c r="E38" i="1"/>
  <c r="E39" i="1"/>
  <c r="G38" i="1"/>
  <c r="G39" i="1" s="1"/>
  <c r="F38" i="1"/>
  <c r="F39" i="1"/>
  <c r="H38" i="1"/>
  <c r="H39" i="1"/>
  <c r="I40" i="1"/>
  <c r="I43" i="1"/>
  <c r="I44" i="1"/>
  <c r="I45" i="1"/>
  <c r="I46" i="1"/>
  <c r="I51" i="1"/>
  <c r="B47" i="1"/>
  <c r="C47" i="1"/>
  <c r="G47" i="1"/>
  <c r="I47" i="1"/>
  <c r="J47" i="1"/>
  <c r="F47" i="1"/>
  <c r="E47" i="1"/>
  <c r="D47" i="1"/>
  <c r="H47" i="1"/>
  <c r="F51" i="1"/>
  <c r="H51" i="1"/>
  <c r="H26" i="1" l="1"/>
  <c r="J18" i="1"/>
  <c r="J26" i="1" s="1"/>
  <c r="K18" i="1"/>
  <c r="K26" i="1" s="1"/>
  <c r="I39" i="1"/>
  <c r="I41" i="1"/>
  <c r="K41" i="1" s="1"/>
  <c r="K49" i="1" s="1"/>
  <c r="E51" i="1" l="1"/>
  <c r="J41" i="1"/>
  <c r="J49" i="1" s="1"/>
  <c r="H49" i="1"/>
  <c r="B51" i="1" s="1"/>
  <c r="D51" i="1" l="1"/>
  <c r="J51" i="1" s="1"/>
</calcChain>
</file>

<file path=xl/sharedStrings.xml><?xml version="1.0" encoding="utf-8"?>
<sst xmlns="http://schemas.openxmlformats.org/spreadsheetml/2006/main" count="77" uniqueCount="36">
  <si>
    <t>Pay Period Ending Date:</t>
  </si>
  <si>
    <t>Employee Name:</t>
  </si>
  <si>
    <t xml:space="preserve"> </t>
  </si>
  <si>
    <t>Note: All overtime and  paid time off must be approved by your manager.</t>
  </si>
  <si>
    <t>Sun</t>
  </si>
  <si>
    <t>Mon</t>
  </si>
  <si>
    <t>Tue</t>
  </si>
  <si>
    <t>Wed</t>
  </si>
  <si>
    <t>Thu</t>
  </si>
  <si>
    <t>Fri</t>
  </si>
  <si>
    <t>Sat</t>
  </si>
  <si>
    <t>Absence Reporting</t>
  </si>
  <si>
    <t>Sick Time</t>
  </si>
  <si>
    <t>Vacation</t>
  </si>
  <si>
    <t>Personal Time</t>
  </si>
  <si>
    <t>Other</t>
  </si>
  <si>
    <t>Subtotal</t>
  </si>
  <si>
    <t xml:space="preserve">Total Hours Reported </t>
  </si>
  <si>
    <t xml:space="preserve">Sick </t>
  </si>
  <si>
    <t>Vaca</t>
  </si>
  <si>
    <t>Personal</t>
  </si>
  <si>
    <t>Total</t>
  </si>
  <si>
    <t>Total Pay-Period Hours</t>
  </si>
  <si>
    <t>Time Card - Non-Exempt Salaried Employees</t>
  </si>
  <si>
    <r>
      <t>Week One</t>
    </r>
    <r>
      <rPr>
        <b/>
        <sz val="12"/>
        <rFont val="Arial"/>
        <family val="2"/>
      </rPr>
      <t xml:space="preserve"> - Attendance Reporting</t>
    </r>
  </si>
  <si>
    <t>Time In</t>
  </si>
  <si>
    <t>Time Out</t>
  </si>
  <si>
    <t>Conversion</t>
  </si>
  <si>
    <t>Reg.</t>
  </si>
  <si>
    <t>OT</t>
  </si>
  <si>
    <t>Holiday</t>
  </si>
  <si>
    <t>Hours</t>
  </si>
  <si>
    <t>Total Worked Hours</t>
  </si>
  <si>
    <r>
      <t>Week Two</t>
    </r>
    <r>
      <rPr>
        <b/>
        <sz val="12"/>
        <rFont val="Arial"/>
        <family val="2"/>
      </rPr>
      <t xml:space="preserve"> - Attendance Reporting</t>
    </r>
  </si>
  <si>
    <t>Regular</t>
  </si>
  <si>
    <t>Overtime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</si>
</sst>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09]mmmm\ d\,\ yyyy;@"/>
    <numFmt numFmtId="165" formatCode="m/d;@"/>
    <numFmt numFmtId="166" formatCode="h:mm;@"/>
    <numFmt numFmtId="167" formatCode="0.00;[Red]0.00"/>
    <numFmt numFmtId="168" formatCode="0.0;[Red]0.0"/>
  </numFmts>
  <fonts count="10" x14ac:knownFonts="1">
    <font>
      <sz val="10"/>
      <name val="Arial"/>
    </font>
    <font>
      <b/>
      <sz val="16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2" fillId="0" borderId="0" xfId="0" applyFont="1"/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6" fillId="0" borderId="9" xfId="0" applyFont="1" applyBorder="1"/>
    <xf numFmtId="0" fontId="6" fillId="0" borderId="10" xfId="0" applyFont="1" applyBorder="1"/>
    <xf numFmtId="0" fontId="7" fillId="0" borderId="0" xfId="0" applyFont="1"/>
    <xf numFmtId="0" fontId="6" fillId="2" borderId="9" xfId="0" applyFont="1" applyFill="1" applyBorder="1" applyAlignment="1">
      <alignment horizontal="center"/>
    </xf>
    <xf numFmtId="2" fontId="6" fillId="2" borderId="10" xfId="0" applyNumberFormat="1" applyFont="1" applyFill="1" applyBorder="1"/>
    <xf numFmtId="0" fontId="6" fillId="2" borderId="10" xfId="0" applyFont="1" applyFill="1" applyBorder="1" applyAlignment="1">
      <alignment horizontal="center"/>
    </xf>
    <xf numFmtId="2" fontId="6" fillId="2" borderId="11" xfId="0" applyNumberFormat="1" applyFont="1" applyFill="1" applyBorder="1"/>
    <xf numFmtId="0" fontId="4" fillId="0" borderId="12" xfId="0" applyFont="1" applyBorder="1"/>
    <xf numFmtId="0" fontId="4" fillId="0" borderId="13" xfId="0" applyFont="1" applyBorder="1"/>
    <xf numFmtId="166" fontId="0" fillId="0" borderId="7" xfId="0" applyNumberFormat="1" applyBorder="1"/>
    <xf numFmtId="166" fontId="0" fillId="0" borderId="14" xfId="0" applyNumberFormat="1" applyBorder="1"/>
    <xf numFmtId="20" fontId="0" fillId="0" borderId="0" xfId="0" applyNumberFormat="1"/>
    <xf numFmtId="166" fontId="8" fillId="0" borderId="0" xfId="0" applyNumberFormat="1" applyFont="1"/>
    <xf numFmtId="2" fontId="8" fillId="0" borderId="0" xfId="0" applyNumberFormat="1" applyFont="1"/>
    <xf numFmtId="0" fontId="4" fillId="3" borderId="0" xfId="0" applyFont="1" applyFill="1" applyBorder="1"/>
    <xf numFmtId="0" fontId="0" fillId="3" borderId="0" xfId="0" applyNumberFormat="1" applyFill="1" applyBorder="1"/>
    <xf numFmtId="2" fontId="0" fillId="0" borderId="0" xfId="0" applyNumberFormat="1"/>
    <xf numFmtId="2" fontId="8" fillId="0" borderId="15" xfId="0" applyNumberFormat="1" applyFont="1" applyBorder="1" applyAlignment="1">
      <alignment horizontal="center"/>
    </xf>
    <xf numFmtId="2" fontId="8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4" fillId="0" borderId="0" xfId="0" applyFont="1" applyBorder="1"/>
    <xf numFmtId="166" fontId="0" fillId="0" borderId="0" xfId="0" applyNumberFormat="1" applyBorder="1"/>
    <xf numFmtId="0" fontId="6" fillId="0" borderId="9" xfId="0" applyNumberFormat="1" applyFont="1" applyBorder="1"/>
    <xf numFmtId="20" fontId="0" fillId="0" borderId="10" xfId="0" applyNumberFormat="1" applyBorder="1"/>
    <xf numFmtId="2" fontId="6" fillId="0" borderId="10" xfId="0" applyNumberFormat="1" applyFont="1" applyBorder="1"/>
    <xf numFmtId="2" fontId="8" fillId="0" borderId="19" xfId="0" applyNumberFormat="1" applyFont="1" applyBorder="1"/>
    <xf numFmtId="2" fontId="8" fillId="0" borderId="20" xfId="0" applyNumberFormat="1" applyFont="1" applyBorder="1"/>
    <xf numFmtId="2" fontId="6" fillId="0" borderId="11" xfId="0" applyNumberFormat="1" applyFont="1" applyBorder="1"/>
    <xf numFmtId="0" fontId="0" fillId="0" borderId="0" xfId="0" applyNumberFormat="1"/>
    <xf numFmtId="0" fontId="0" fillId="0" borderId="0" xfId="0" applyNumberFormat="1" applyBorder="1"/>
    <xf numFmtId="0" fontId="4" fillId="0" borderId="5" xfId="0" applyFont="1" applyBorder="1" applyProtection="1">
      <protection locked="0"/>
    </xf>
    <xf numFmtId="0" fontId="4" fillId="0" borderId="15" xfId="0" applyFont="1" applyFill="1" applyBorder="1" applyProtection="1"/>
    <xf numFmtId="165" fontId="4" fillId="0" borderId="21" xfId="0" applyNumberFormat="1" applyFont="1" applyFill="1" applyBorder="1" applyAlignment="1" applyProtection="1">
      <alignment horizontal="center"/>
    </xf>
    <xf numFmtId="165" fontId="4" fillId="0" borderId="22" xfId="0" applyNumberFormat="1" applyFont="1" applyFill="1" applyBorder="1" applyAlignment="1" applyProtection="1">
      <alignment horizontal="center"/>
    </xf>
    <xf numFmtId="0" fontId="0" fillId="0" borderId="19" xfId="0" applyFill="1" applyBorder="1" applyProtection="1"/>
    <xf numFmtId="0" fontId="4" fillId="0" borderId="23" xfId="0" applyFont="1" applyFill="1" applyBorder="1" applyAlignment="1" applyProtection="1">
      <alignment horizontal="center"/>
    </xf>
    <xf numFmtId="0" fontId="4" fillId="0" borderId="24" xfId="0" applyFont="1" applyFill="1" applyBorder="1" applyAlignment="1" applyProtection="1">
      <alignment horizontal="center"/>
    </xf>
    <xf numFmtId="0" fontId="4" fillId="0" borderId="4" xfId="0" applyFont="1" applyFill="1" applyBorder="1"/>
    <xf numFmtId="168" fontId="0" fillId="0" borderId="25" xfId="0" applyNumberFormat="1" applyFill="1" applyBorder="1" applyProtection="1">
      <protection locked="0"/>
    </xf>
    <xf numFmtId="2" fontId="6" fillId="0" borderId="10" xfId="0" applyNumberFormat="1" applyFont="1" applyFill="1" applyBorder="1"/>
    <xf numFmtId="0" fontId="4" fillId="0" borderId="15" xfId="0" applyFont="1" applyFill="1" applyBorder="1"/>
    <xf numFmtId="165" fontId="4" fillId="0" borderId="21" xfId="0" applyNumberFormat="1" applyFont="1" applyFill="1" applyBorder="1" applyAlignment="1">
      <alignment horizontal="center"/>
    </xf>
    <xf numFmtId="165" fontId="4" fillId="0" borderId="22" xfId="0" applyNumberFormat="1" applyFont="1" applyFill="1" applyBorder="1" applyAlignment="1">
      <alignment horizontal="center"/>
    </xf>
    <xf numFmtId="0" fontId="0" fillId="0" borderId="17" xfId="0" applyFill="1" applyBorder="1"/>
    <xf numFmtId="0" fontId="4" fillId="0" borderId="23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4" fillId="0" borderId="26" xfId="0" applyFont="1" applyFill="1" applyBorder="1"/>
    <xf numFmtId="168" fontId="0" fillId="0" borderId="4" xfId="0" applyNumberFormat="1" applyFill="1" applyBorder="1" applyProtection="1">
      <protection locked="0"/>
    </xf>
    <xf numFmtId="166" fontId="0" fillId="4" borderId="27" xfId="0" applyNumberFormat="1" applyFill="1" applyBorder="1" applyProtection="1">
      <protection locked="0"/>
    </xf>
    <xf numFmtId="20" fontId="0" fillId="4" borderId="27" xfId="0" applyNumberFormat="1" applyFill="1" applyBorder="1" applyProtection="1">
      <protection locked="0"/>
    </xf>
    <xf numFmtId="20" fontId="0" fillId="4" borderId="28" xfId="0" applyNumberFormat="1" applyFill="1" applyBorder="1" applyProtection="1">
      <protection locked="0"/>
    </xf>
    <xf numFmtId="20" fontId="0" fillId="4" borderId="23" xfId="0" applyNumberFormat="1" applyFill="1" applyBorder="1" applyProtection="1">
      <protection locked="0"/>
    </xf>
    <xf numFmtId="20" fontId="0" fillId="4" borderId="24" xfId="0" applyNumberFormat="1" applyFill="1" applyBorder="1" applyProtection="1">
      <protection locked="0"/>
    </xf>
    <xf numFmtId="20" fontId="0" fillId="4" borderId="29" xfId="0" applyNumberFormat="1" applyFill="1" applyBorder="1" applyProtection="1">
      <protection locked="0"/>
    </xf>
    <xf numFmtId="20" fontId="0" fillId="4" borderId="30" xfId="0" applyNumberFormat="1" applyFill="1" applyBorder="1" applyProtection="1">
      <protection locked="0"/>
    </xf>
    <xf numFmtId="167" fontId="0" fillId="4" borderId="4" xfId="0" applyNumberFormat="1" applyFill="1" applyBorder="1" applyProtection="1">
      <protection locked="0"/>
    </xf>
    <xf numFmtId="168" fontId="0" fillId="4" borderId="25" xfId="0" applyNumberFormat="1" applyFill="1" applyBorder="1" applyProtection="1">
      <protection locked="0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9" xfId="0" applyFill="1" applyBorder="1" applyProtection="1">
      <protection locked="0"/>
    </xf>
    <xf numFmtId="0" fontId="0" fillId="4" borderId="30" xfId="0" applyFill="1" applyBorder="1" applyProtection="1">
      <protection locked="0"/>
    </xf>
    <xf numFmtId="20" fontId="0" fillId="4" borderId="22" xfId="0" applyNumberFormat="1" applyFill="1" applyBorder="1" applyProtection="1">
      <protection locked="0"/>
    </xf>
    <xf numFmtId="20" fontId="9" fillId="4" borderId="23" xfId="0" applyNumberFormat="1" applyFont="1" applyFill="1" applyBorder="1" applyProtection="1">
      <protection locked="0"/>
    </xf>
    <xf numFmtId="20" fontId="9" fillId="4" borderId="27" xfId="0" applyNumberFormat="1" applyFont="1" applyFill="1" applyBorder="1" applyProtection="1">
      <protection locked="0"/>
    </xf>
    <xf numFmtId="164" fontId="9" fillId="4" borderId="31" xfId="0" applyNumberFormat="1" applyFont="1" applyFill="1" applyBorder="1" applyAlignment="1" applyProtection="1">
      <alignment horizontal="center"/>
      <protection locked="0"/>
    </xf>
    <xf numFmtId="164" fontId="0" fillId="4" borderId="32" xfId="0" applyNumberFormat="1" applyFill="1" applyBorder="1" applyAlignment="1" applyProtection="1">
      <alignment horizontal="center"/>
      <protection locked="0"/>
    </xf>
    <xf numFmtId="164" fontId="0" fillId="4" borderId="33" xfId="0" applyNumberFormat="1" applyFill="1" applyBorder="1" applyAlignment="1" applyProtection="1">
      <alignment horizontal="center"/>
      <protection locked="0"/>
    </xf>
    <xf numFmtId="0" fontId="0" fillId="4" borderId="31" xfId="0" applyFill="1" applyBorder="1" applyAlignment="1" applyProtection="1">
      <alignment horizontal="center"/>
      <protection locked="0"/>
    </xf>
    <xf numFmtId="0" fontId="0" fillId="4" borderId="32" xfId="0" applyFill="1" applyBorder="1" applyAlignment="1" applyProtection="1">
      <alignment horizontal="center"/>
      <protection locked="0"/>
    </xf>
    <xf numFmtId="0" fontId="0" fillId="4" borderId="33" xfId="0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1"/>
  <sheetViews>
    <sheetView tabSelected="1" zoomScaleNormal="100" workbookViewId="0">
      <pane xSplit="1" ySplit="5" topLeftCell="B39" activePane="bottomRight" state="frozen"/>
      <selection pane="topRight" activeCell="B1" sqref="B1"/>
      <selection pane="bottomLeft" activeCell="A6" sqref="A6"/>
      <selection pane="bottomRight" activeCell="C2" sqref="C2:E2"/>
    </sheetView>
  </sheetViews>
  <sheetFormatPr defaultRowHeight="12.75" x14ac:dyDescent="0.2"/>
  <cols>
    <col min="1" max="1" width="21.85546875" customWidth="1"/>
    <col min="2" max="8" width="9.7109375" customWidth="1"/>
    <col min="9" max="9" width="6" bestFit="1" customWidth="1"/>
    <col min="10" max="11" width="6.140625" bestFit="1" customWidth="1"/>
  </cols>
  <sheetData>
    <row r="1" spans="1:11" ht="18" customHeight="1" thickBot="1" x14ac:dyDescent="0.35">
      <c r="A1" s="1" t="s">
        <v>23</v>
      </c>
      <c r="B1" s="2"/>
      <c r="C1" s="3"/>
      <c r="D1" s="3"/>
      <c r="E1" s="3"/>
      <c r="F1" s="3"/>
      <c r="G1" s="3"/>
      <c r="H1" s="3"/>
    </row>
    <row r="2" spans="1:11" ht="16.5" thickTop="1" x14ac:dyDescent="0.25">
      <c r="A2" s="4" t="s">
        <v>0</v>
      </c>
      <c r="C2" s="84">
        <v>42742</v>
      </c>
      <c r="D2" s="85"/>
      <c r="E2" s="86"/>
      <c r="F2" s="5"/>
      <c r="G2" s="5"/>
      <c r="H2" s="5"/>
    </row>
    <row r="3" spans="1:11" ht="15.75" x14ac:dyDescent="0.25">
      <c r="A3" s="6" t="s">
        <v>1</v>
      </c>
      <c r="B3" s="7"/>
      <c r="C3" s="87"/>
      <c r="D3" s="88"/>
      <c r="E3" s="89"/>
      <c r="F3" s="5"/>
      <c r="G3" s="5"/>
      <c r="H3" s="5"/>
    </row>
    <row r="4" spans="1:11" s="9" customFormat="1" ht="15.75" x14ac:dyDescent="0.25">
      <c r="A4" s="8" t="s">
        <v>24</v>
      </c>
    </row>
    <row r="5" spans="1:11" x14ac:dyDescent="0.2">
      <c r="A5" s="10" t="s">
        <v>3</v>
      </c>
      <c r="B5" s="10"/>
      <c r="C5" s="10"/>
      <c r="D5" s="10"/>
      <c r="E5" s="10"/>
    </row>
    <row r="6" spans="1:11" ht="9" customHeight="1" thickBot="1" x14ac:dyDescent="0.25"/>
    <row r="7" spans="1:11" ht="15" x14ac:dyDescent="0.2">
      <c r="A7" s="50" t="s">
        <v>2</v>
      </c>
      <c r="B7" s="51">
        <f>+C2-13</f>
        <v>42729</v>
      </c>
      <c r="C7" s="51">
        <f>+C2-12</f>
        <v>42730</v>
      </c>
      <c r="D7" s="51">
        <f>+C2-11</f>
        <v>42731</v>
      </c>
      <c r="E7" s="51">
        <f>+C2-10</f>
        <v>42732</v>
      </c>
      <c r="F7" s="51">
        <f>+C2-9</f>
        <v>42733</v>
      </c>
      <c r="G7" s="51">
        <f>+C2-8</f>
        <v>42734</v>
      </c>
      <c r="H7" s="52">
        <f>+C2-7</f>
        <v>42735</v>
      </c>
    </row>
    <row r="8" spans="1:11" ht="15.75" thickBot="1" x14ac:dyDescent="0.25">
      <c r="A8" s="53"/>
      <c r="B8" s="54" t="s">
        <v>4</v>
      </c>
      <c r="C8" s="54" t="s">
        <v>5</v>
      </c>
      <c r="D8" s="54" t="s">
        <v>6</v>
      </c>
      <c r="E8" s="54" t="s">
        <v>7</v>
      </c>
      <c r="F8" s="54" t="s">
        <v>8</v>
      </c>
      <c r="G8" s="54" t="s">
        <v>9</v>
      </c>
      <c r="H8" s="55" t="s">
        <v>10</v>
      </c>
    </row>
    <row r="9" spans="1:11" ht="15" x14ac:dyDescent="0.2">
      <c r="A9" s="25" t="s">
        <v>25</v>
      </c>
      <c r="B9" s="67"/>
      <c r="C9" s="68"/>
      <c r="D9" s="68"/>
      <c r="E9" s="68"/>
      <c r="F9" s="68"/>
      <c r="G9" s="68"/>
      <c r="H9" s="69"/>
    </row>
    <row r="10" spans="1:11" ht="15.75" thickBot="1" x14ac:dyDescent="0.25">
      <c r="A10" s="26" t="s">
        <v>26</v>
      </c>
      <c r="B10" s="70"/>
      <c r="C10" s="70"/>
      <c r="D10" s="70"/>
      <c r="E10" s="70"/>
      <c r="F10" s="82"/>
      <c r="G10" s="70"/>
      <c r="H10" s="71"/>
    </row>
    <row r="11" spans="1:11" ht="15.75" thickBot="1" x14ac:dyDescent="0.25">
      <c r="A11" s="11" t="s">
        <v>25</v>
      </c>
      <c r="B11" s="68"/>
      <c r="C11" s="70"/>
      <c r="D11" s="82"/>
      <c r="E11" s="70"/>
      <c r="F11" s="70"/>
      <c r="G11" s="70"/>
      <c r="H11" s="69"/>
    </row>
    <row r="12" spans="1:11" ht="15.75" thickBot="1" x14ac:dyDescent="0.25">
      <c r="A12" s="26" t="s">
        <v>26</v>
      </c>
      <c r="B12" s="70"/>
      <c r="C12" s="70"/>
      <c r="D12" s="70"/>
      <c r="E12" s="70"/>
      <c r="F12" s="70"/>
      <c r="G12" s="70"/>
      <c r="H12" s="71"/>
    </row>
    <row r="13" spans="1:11" ht="15" x14ac:dyDescent="0.2">
      <c r="A13" s="11" t="s">
        <v>25</v>
      </c>
      <c r="B13" s="68"/>
      <c r="C13" s="68"/>
      <c r="D13" s="68"/>
      <c r="E13" s="68"/>
      <c r="F13" s="68"/>
      <c r="G13" s="68"/>
      <c r="H13" s="69"/>
    </row>
    <row r="14" spans="1:11" ht="15.75" thickBot="1" x14ac:dyDescent="0.25">
      <c r="A14" s="13" t="s">
        <v>26</v>
      </c>
      <c r="B14" s="72"/>
      <c r="C14" s="72"/>
      <c r="D14" s="72"/>
      <c r="E14" s="72"/>
      <c r="F14" s="72"/>
      <c r="G14" s="72"/>
      <c r="H14" s="73"/>
    </row>
    <row r="15" spans="1:11" ht="16.5" thickTop="1" thickBot="1" x14ac:dyDescent="0.25">
      <c r="A15" s="14" t="s">
        <v>16</v>
      </c>
      <c r="B15" s="27">
        <f>SUM(B10-B9)+B14-B13+B12-B11</f>
        <v>0</v>
      </c>
      <c r="C15" s="27">
        <f t="shared" ref="C15:H15" si="0">SUM(C10-C9)+C14-C13+C12-C11</f>
        <v>0</v>
      </c>
      <c r="D15" s="27">
        <f t="shared" si="0"/>
        <v>0</v>
      </c>
      <c r="E15" s="27">
        <f t="shared" si="0"/>
        <v>0</v>
      </c>
      <c r="F15" s="27">
        <f t="shared" si="0"/>
        <v>0</v>
      </c>
      <c r="G15" s="27">
        <f t="shared" si="0"/>
        <v>0</v>
      </c>
      <c r="H15" s="28">
        <f t="shared" si="0"/>
        <v>0</v>
      </c>
      <c r="I15" s="29"/>
      <c r="J15" s="30"/>
      <c r="K15" s="31"/>
    </row>
    <row r="16" spans="1:11" ht="15" x14ac:dyDescent="0.2">
      <c r="A16" s="32" t="s">
        <v>27</v>
      </c>
      <c r="B16" s="33">
        <f t="shared" ref="B16:H16" si="1">SUM(B15*24)</f>
        <v>0</v>
      </c>
      <c r="C16" s="33">
        <f t="shared" si="1"/>
        <v>0</v>
      </c>
      <c r="D16" s="33">
        <f t="shared" si="1"/>
        <v>0</v>
      </c>
      <c r="E16" s="33">
        <f t="shared" si="1"/>
        <v>0</v>
      </c>
      <c r="F16" s="33">
        <f t="shared" si="1"/>
        <v>0</v>
      </c>
      <c r="G16" s="33">
        <f t="shared" si="1"/>
        <v>0</v>
      </c>
      <c r="H16" s="33">
        <f t="shared" si="1"/>
        <v>0</v>
      </c>
      <c r="I16" s="34">
        <f>SUM(B16:H16)</f>
        <v>0</v>
      </c>
      <c r="J16" s="35" t="s">
        <v>28</v>
      </c>
      <c r="K16" s="36" t="s">
        <v>29</v>
      </c>
    </row>
    <row r="17" spans="1:11" ht="15.75" thickBot="1" x14ac:dyDescent="0.25">
      <c r="A17" s="56" t="s">
        <v>30</v>
      </c>
      <c r="B17" s="74"/>
      <c r="C17" s="74"/>
      <c r="D17" s="74"/>
      <c r="E17" s="74"/>
      <c r="F17" s="74"/>
      <c r="G17" s="74"/>
      <c r="H17" s="75"/>
      <c r="I17" s="34">
        <f>SUM(C17:H17)</f>
        <v>0</v>
      </c>
      <c r="J17" s="37" t="s">
        <v>31</v>
      </c>
      <c r="K17" s="38" t="s">
        <v>31</v>
      </c>
    </row>
    <row r="18" spans="1:11" ht="15.75" thickBot="1" x14ac:dyDescent="0.25">
      <c r="A18" s="39"/>
      <c r="B18" s="40"/>
      <c r="C18" s="40"/>
      <c r="D18" s="40"/>
      <c r="E18" s="40"/>
      <c r="F18" s="40"/>
      <c r="G18" s="41" t="s">
        <v>32</v>
      </c>
      <c r="H18" s="42"/>
      <c r="I18" s="43">
        <f>SUM(I16:I17)</f>
        <v>0</v>
      </c>
      <c r="J18" s="44">
        <f>IF(I18&lt;40.01,I18,40)</f>
        <v>0</v>
      </c>
      <c r="K18" s="45">
        <f>IF(I18&gt;40,I18-40,0)</f>
        <v>0</v>
      </c>
    </row>
    <row r="19" spans="1:11" ht="16.5" thickBot="1" x14ac:dyDescent="0.3">
      <c r="A19" s="4" t="s">
        <v>11</v>
      </c>
    </row>
    <row r="20" spans="1:11" ht="15" x14ac:dyDescent="0.2">
      <c r="A20" s="11" t="s">
        <v>12</v>
      </c>
      <c r="B20" s="76"/>
      <c r="C20" s="76"/>
      <c r="D20" s="76"/>
      <c r="E20" s="76"/>
      <c r="F20" s="76"/>
      <c r="G20" s="76"/>
      <c r="H20" s="77"/>
      <c r="I20">
        <f>SUM(B20:H20)</f>
        <v>0</v>
      </c>
    </row>
    <row r="21" spans="1:11" ht="15" x14ac:dyDescent="0.2">
      <c r="A21" s="12" t="s">
        <v>13</v>
      </c>
      <c r="B21" s="78"/>
      <c r="C21" s="78"/>
      <c r="D21" s="78"/>
      <c r="E21" s="78"/>
      <c r="F21" s="78"/>
      <c r="G21" s="78"/>
      <c r="H21" s="78"/>
      <c r="I21">
        <f>SUM(B21:H21)</f>
        <v>0</v>
      </c>
    </row>
    <row r="22" spans="1:11" ht="15" x14ac:dyDescent="0.2">
      <c r="A22" s="12" t="s">
        <v>14</v>
      </c>
      <c r="B22" s="78"/>
      <c r="C22" s="78"/>
      <c r="D22" s="78"/>
      <c r="E22" s="78"/>
      <c r="F22" s="78"/>
      <c r="G22" s="78"/>
      <c r="H22" s="78"/>
      <c r="I22">
        <f>SUM(B22:H22)</f>
        <v>0</v>
      </c>
    </row>
    <row r="23" spans="1:11" ht="15.75" thickBot="1" x14ac:dyDescent="0.25">
      <c r="A23" s="49" t="s">
        <v>15</v>
      </c>
      <c r="B23" s="79"/>
      <c r="C23" s="79"/>
      <c r="D23" s="79"/>
      <c r="E23" s="79"/>
      <c r="F23" s="79"/>
      <c r="G23" s="79"/>
      <c r="H23" s="80"/>
      <c r="I23">
        <f>SUM(B23:H23)</f>
        <v>0</v>
      </c>
    </row>
    <row r="24" spans="1:11" ht="16.5" thickTop="1" thickBot="1" x14ac:dyDescent="0.25">
      <c r="A24" s="14" t="s">
        <v>16</v>
      </c>
      <c r="B24" s="15">
        <f>SUM(B20:B23)</f>
        <v>0</v>
      </c>
      <c r="C24" s="15">
        <f t="shared" ref="C24:H24" si="2">SUM(C20:C23)</f>
        <v>0</v>
      </c>
      <c r="D24" s="15">
        <f t="shared" si="2"/>
        <v>0</v>
      </c>
      <c r="E24" s="15">
        <f t="shared" si="2"/>
        <v>0</v>
      </c>
      <c r="F24" s="15">
        <f t="shared" si="2"/>
        <v>0</v>
      </c>
      <c r="G24" s="15">
        <f t="shared" si="2"/>
        <v>0</v>
      </c>
      <c r="H24" s="16">
        <f t="shared" si="2"/>
        <v>0</v>
      </c>
      <c r="I24" s="17">
        <f>SUM(B24:H24)</f>
        <v>0</v>
      </c>
      <c r="J24" s="17">
        <f>SUM(I24)</f>
        <v>0</v>
      </c>
    </row>
    <row r="25" spans="1:11" ht="9" customHeight="1" thickBot="1" x14ac:dyDescent="0.25">
      <c r="A25" s="9"/>
    </row>
    <row r="26" spans="1:11" ht="13.5" thickBot="1" x14ac:dyDescent="0.25">
      <c r="F26" s="18" t="s">
        <v>17</v>
      </c>
      <c r="G26" s="19"/>
      <c r="H26" s="58">
        <f>SUM(I18,I24)</f>
        <v>0</v>
      </c>
      <c r="I26" s="19"/>
      <c r="J26" s="43">
        <f>SUM(J18,J24)</f>
        <v>0</v>
      </c>
      <c r="K26" s="46">
        <f>SUM(K18:K25)</f>
        <v>0</v>
      </c>
    </row>
    <row r="27" spans="1:11" ht="15.75" x14ac:dyDescent="0.25">
      <c r="A27" s="8" t="s">
        <v>33</v>
      </c>
    </row>
    <row r="28" spans="1:11" x14ac:dyDescent="0.2">
      <c r="A28" s="10" t="s">
        <v>3</v>
      </c>
    </row>
    <row r="29" spans="1:11" ht="9" customHeight="1" thickBot="1" x14ac:dyDescent="0.25"/>
    <row r="30" spans="1:11" ht="15" x14ac:dyDescent="0.2">
      <c r="A30" s="59" t="s">
        <v>2</v>
      </c>
      <c r="B30" s="60">
        <f>+C2-6</f>
        <v>42736</v>
      </c>
      <c r="C30" s="60">
        <f>+C2-5</f>
        <v>42737</v>
      </c>
      <c r="D30" s="60">
        <f>+C2-4</f>
        <v>42738</v>
      </c>
      <c r="E30" s="60">
        <f>+C2-3</f>
        <v>42739</v>
      </c>
      <c r="F30" s="60">
        <f>+C2-2</f>
        <v>42740</v>
      </c>
      <c r="G30" s="60">
        <f>+C2-1</f>
        <v>42741</v>
      </c>
      <c r="H30" s="61">
        <f>+C2-0</f>
        <v>42742</v>
      </c>
    </row>
    <row r="31" spans="1:11" ht="13.5" customHeight="1" thickBot="1" x14ac:dyDescent="0.25">
      <c r="A31" s="62"/>
      <c r="B31" s="63" t="s">
        <v>4</v>
      </c>
      <c r="C31" s="63" t="s">
        <v>5</v>
      </c>
      <c r="D31" s="63" t="s">
        <v>6</v>
      </c>
      <c r="E31" s="63" t="s">
        <v>7</v>
      </c>
      <c r="F31" s="63" t="s">
        <v>8</v>
      </c>
      <c r="G31" s="63" t="s">
        <v>9</v>
      </c>
      <c r="H31" s="64" t="s">
        <v>10</v>
      </c>
    </row>
    <row r="32" spans="1:11" ht="15" x14ac:dyDescent="0.2">
      <c r="A32" s="11" t="s">
        <v>25</v>
      </c>
      <c r="B32" s="68"/>
      <c r="C32" s="68"/>
      <c r="D32" s="68"/>
      <c r="E32" s="68"/>
      <c r="F32" s="68"/>
      <c r="G32" s="68"/>
      <c r="H32" s="81"/>
    </row>
    <row r="33" spans="1:11" ht="15.75" thickBot="1" x14ac:dyDescent="0.25">
      <c r="A33" s="26" t="s">
        <v>26</v>
      </c>
      <c r="B33" s="70"/>
      <c r="C33" s="70"/>
      <c r="D33" s="70"/>
      <c r="E33" s="70"/>
      <c r="F33" s="70"/>
      <c r="G33" s="70"/>
      <c r="H33" s="71"/>
    </row>
    <row r="34" spans="1:11" ht="15" x14ac:dyDescent="0.2">
      <c r="A34" s="11" t="s">
        <v>25</v>
      </c>
      <c r="B34" s="68"/>
      <c r="C34" s="83"/>
      <c r="D34" s="68"/>
      <c r="E34" s="68"/>
      <c r="F34" s="68"/>
      <c r="G34" s="68"/>
      <c r="H34" s="69"/>
    </row>
    <row r="35" spans="1:11" ht="15.75" thickBot="1" x14ac:dyDescent="0.25">
      <c r="A35" s="26" t="s">
        <v>26</v>
      </c>
      <c r="B35" s="70"/>
      <c r="C35" s="70"/>
      <c r="D35" s="70"/>
      <c r="E35" s="70"/>
      <c r="F35" s="70"/>
      <c r="G35" s="70"/>
      <c r="H35" s="71"/>
    </row>
    <row r="36" spans="1:11" ht="15" x14ac:dyDescent="0.2">
      <c r="A36" s="11" t="s">
        <v>25</v>
      </c>
      <c r="B36" s="68"/>
      <c r="C36" s="68"/>
      <c r="D36" s="68"/>
      <c r="E36" s="83"/>
      <c r="F36" s="68"/>
      <c r="G36" s="68"/>
      <c r="H36" s="69"/>
    </row>
    <row r="37" spans="1:11" ht="15.75" thickBot="1" x14ac:dyDescent="0.25">
      <c r="A37" s="13" t="s">
        <v>26</v>
      </c>
      <c r="B37" s="72"/>
      <c r="C37" s="72"/>
      <c r="D37" s="72"/>
      <c r="E37" s="70"/>
      <c r="F37" s="72"/>
      <c r="G37" s="72"/>
      <c r="H37" s="73"/>
    </row>
    <row r="38" spans="1:11" ht="16.5" thickTop="1" thickBot="1" x14ac:dyDescent="0.25">
      <c r="A38" s="14" t="s">
        <v>16</v>
      </c>
      <c r="B38" s="27">
        <f>SUM(B33-B32)+B37-B36+B35-B34</f>
        <v>0</v>
      </c>
      <c r="C38" s="27">
        <f t="shared" ref="C38:H38" si="3">SUM(C33-C32)+C37-C36+C35-C34</f>
        <v>0</v>
      </c>
      <c r="D38" s="27">
        <f t="shared" si="3"/>
        <v>0</v>
      </c>
      <c r="E38" s="27">
        <f t="shared" si="3"/>
        <v>0</v>
      </c>
      <c r="F38" s="27">
        <f t="shared" si="3"/>
        <v>0</v>
      </c>
      <c r="G38" s="27">
        <f t="shared" si="3"/>
        <v>0</v>
      </c>
      <c r="H38" s="27">
        <f t="shared" si="3"/>
        <v>0</v>
      </c>
      <c r="I38" s="47" t="s">
        <v>2</v>
      </c>
      <c r="J38" s="30" t="s">
        <v>2</v>
      </c>
      <c r="K38" s="31" t="s">
        <v>2</v>
      </c>
    </row>
    <row r="39" spans="1:11" ht="15" x14ac:dyDescent="0.2">
      <c r="A39" s="32" t="s">
        <v>27</v>
      </c>
      <c r="B39" s="33">
        <f t="shared" ref="B39:H39" si="4">SUM(B38*24)</f>
        <v>0</v>
      </c>
      <c r="C39" s="33">
        <f t="shared" si="4"/>
        <v>0</v>
      </c>
      <c r="D39" s="33">
        <f t="shared" si="4"/>
        <v>0</v>
      </c>
      <c r="E39" s="33">
        <f t="shared" si="4"/>
        <v>0</v>
      </c>
      <c r="F39" s="33">
        <f t="shared" si="4"/>
        <v>0</v>
      </c>
      <c r="G39" s="33">
        <f t="shared" si="4"/>
        <v>0</v>
      </c>
      <c r="H39" s="33">
        <f t="shared" si="4"/>
        <v>0</v>
      </c>
      <c r="I39" s="34">
        <f>SUM(B39:H39)</f>
        <v>0</v>
      </c>
      <c r="J39" s="35" t="s">
        <v>28</v>
      </c>
      <c r="K39" s="36" t="s">
        <v>29</v>
      </c>
    </row>
    <row r="40" spans="1:11" ht="15.75" thickBot="1" x14ac:dyDescent="0.25">
      <c r="A40" s="65" t="s">
        <v>30</v>
      </c>
      <c r="B40" s="66"/>
      <c r="C40" s="66"/>
      <c r="D40" s="66"/>
      <c r="E40" s="66"/>
      <c r="F40" s="66"/>
      <c r="G40" s="57"/>
      <c r="H40" s="57"/>
      <c r="I40" s="34">
        <f>SUM(C40:H40)</f>
        <v>0</v>
      </c>
      <c r="J40" s="37" t="s">
        <v>31</v>
      </c>
      <c r="K40" s="38" t="s">
        <v>31</v>
      </c>
    </row>
    <row r="41" spans="1:11" ht="15.75" thickBot="1" x14ac:dyDescent="0.25">
      <c r="A41" s="39"/>
      <c r="B41" s="40"/>
      <c r="C41" s="48"/>
      <c r="D41" s="48"/>
      <c r="E41" s="48"/>
      <c r="G41" s="41" t="s">
        <v>32</v>
      </c>
      <c r="H41" s="42"/>
      <c r="I41" s="43">
        <f>SUM(I39:I40)</f>
        <v>0</v>
      </c>
      <c r="J41" s="44">
        <f>IF(I41&lt;40.01,I41,40)</f>
        <v>0</v>
      </c>
      <c r="K41" s="45">
        <f>IF(I41&gt;40,I41-40,0)</f>
        <v>0</v>
      </c>
    </row>
    <row r="42" spans="1:11" ht="18.75" thickBot="1" x14ac:dyDescent="0.3">
      <c r="A42" s="20" t="s">
        <v>11</v>
      </c>
    </row>
    <row r="43" spans="1:11" ht="15" x14ac:dyDescent="0.2">
      <c r="A43" s="11" t="s">
        <v>12</v>
      </c>
      <c r="B43" s="76"/>
      <c r="C43" s="76"/>
      <c r="D43" s="76"/>
      <c r="E43" s="76"/>
      <c r="F43" s="76"/>
      <c r="G43" s="76"/>
      <c r="H43" s="77"/>
      <c r="I43">
        <f>SUM(B43:H43)</f>
        <v>0</v>
      </c>
    </row>
    <row r="44" spans="1:11" ht="15" x14ac:dyDescent="0.2">
      <c r="A44" s="12" t="s">
        <v>13</v>
      </c>
      <c r="B44" s="78"/>
      <c r="C44" s="78"/>
      <c r="D44" s="78"/>
      <c r="E44" s="78"/>
      <c r="F44" s="78"/>
      <c r="G44" s="78"/>
      <c r="H44" s="78"/>
      <c r="I44">
        <f>SUM(B44:H44)</f>
        <v>0</v>
      </c>
    </row>
    <row r="45" spans="1:11" ht="15" x14ac:dyDescent="0.2">
      <c r="A45" s="12" t="s">
        <v>14</v>
      </c>
      <c r="B45" s="78"/>
      <c r="C45" s="78"/>
      <c r="D45" s="78"/>
      <c r="E45" s="78"/>
      <c r="F45" s="78"/>
      <c r="G45" s="78"/>
      <c r="H45" s="78"/>
      <c r="I45">
        <f>SUM(B45:H45)</f>
        <v>0</v>
      </c>
    </row>
    <row r="46" spans="1:11" ht="15.75" thickBot="1" x14ac:dyDescent="0.25">
      <c r="A46" s="49" t="s">
        <v>15</v>
      </c>
      <c r="B46" s="79"/>
      <c r="C46" s="79"/>
      <c r="D46" s="79"/>
      <c r="E46" s="79"/>
      <c r="F46" s="79"/>
      <c r="G46" s="79"/>
      <c r="H46" s="80"/>
      <c r="I46">
        <f>SUM(B46:H46)</f>
        <v>0</v>
      </c>
    </row>
    <row r="47" spans="1:11" ht="16.5" thickTop="1" thickBot="1" x14ac:dyDescent="0.25">
      <c r="A47" s="14" t="s">
        <v>16</v>
      </c>
      <c r="B47" s="15">
        <f>SUM(B43:B46)</f>
        <v>0</v>
      </c>
      <c r="C47" s="15">
        <f t="shared" ref="C47:H47" si="5">SUM(C43:C46)</f>
        <v>0</v>
      </c>
      <c r="D47" s="15">
        <f t="shared" si="5"/>
        <v>0</v>
      </c>
      <c r="E47" s="15">
        <f t="shared" si="5"/>
        <v>0</v>
      </c>
      <c r="F47" s="15">
        <f t="shared" si="5"/>
        <v>0</v>
      </c>
      <c r="G47" s="15">
        <f t="shared" si="5"/>
        <v>0</v>
      </c>
      <c r="H47" s="16">
        <f t="shared" si="5"/>
        <v>0</v>
      </c>
      <c r="I47" s="17">
        <f>SUM(B47:H47)</f>
        <v>0</v>
      </c>
      <c r="J47" s="17">
        <f>SUM(I47)</f>
        <v>0</v>
      </c>
    </row>
    <row r="48" spans="1:11" ht="9" customHeight="1" thickBot="1" x14ac:dyDescent="0.25">
      <c r="A48" s="9"/>
    </row>
    <row r="49" spans="1:11" ht="13.5" thickBot="1" x14ac:dyDescent="0.25">
      <c r="F49" s="18" t="s">
        <v>17</v>
      </c>
      <c r="G49" s="19"/>
      <c r="H49" s="58">
        <f>SUM(I41,I47)</f>
        <v>0</v>
      </c>
      <c r="I49" s="19"/>
      <c r="J49" s="43">
        <f>SUM(J41,J47)</f>
        <v>0</v>
      </c>
      <c r="K49" s="46">
        <f>SUM(K41:K48)</f>
        <v>0</v>
      </c>
    </row>
    <row r="50" spans="1:11" ht="13.5" thickBot="1" x14ac:dyDescent="0.25">
      <c r="D50" s="7" t="s">
        <v>34</v>
      </c>
      <c r="E50" s="7" t="s">
        <v>35</v>
      </c>
      <c r="F50" s="7" t="s">
        <v>18</v>
      </c>
      <c r="G50" s="7" t="s">
        <v>19</v>
      </c>
      <c r="H50" s="7" t="s">
        <v>20</v>
      </c>
      <c r="I50" s="7" t="s">
        <v>15</v>
      </c>
      <c r="J50" s="7" t="s">
        <v>21</v>
      </c>
    </row>
    <row r="51" spans="1:11" ht="13.5" thickBot="1" x14ac:dyDescent="0.25">
      <c r="A51" s="21" t="s">
        <v>22</v>
      </c>
      <c r="B51" s="22">
        <f>SUM(H26,H49)</f>
        <v>0</v>
      </c>
      <c r="C51" s="22" t="s">
        <v>2</v>
      </c>
      <c r="D51" s="22">
        <f>SUM(J18,J41)</f>
        <v>0</v>
      </c>
      <c r="E51" s="22">
        <f>SUM(K26,K49)</f>
        <v>0</v>
      </c>
      <c r="F51" s="23">
        <f>SUM(I20,I43)</f>
        <v>0</v>
      </c>
      <c r="G51" s="23">
        <f>SUM(I21,I44)</f>
        <v>0</v>
      </c>
      <c r="H51" s="23">
        <f>SUM(I22,I45)</f>
        <v>0</v>
      </c>
      <c r="I51" s="23">
        <f>SUM(I23,I46)</f>
        <v>0</v>
      </c>
      <c r="J51" s="24">
        <f>SUM(D51:I51)</f>
        <v>0</v>
      </c>
    </row>
  </sheetData>
  <sheetProtection password="CA3B" sheet="1" objects="1" scenarios="1"/>
  <mergeCells count="2">
    <mergeCell ref="C2:E2"/>
    <mergeCell ref="C3:E3"/>
  </mergeCells>
  <phoneticPr fontId="0" type="noConversion"/>
  <pageMargins left="0.25" right="0.25" top="0.72" bottom="0.17" header="0.5" footer="0.17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Tecnica USA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Ona</dc:creator>
  <cp:lastModifiedBy>Elisa</cp:lastModifiedBy>
  <cp:lastPrinted>2017-10-18T14:34:10Z</cp:lastPrinted>
  <dcterms:created xsi:type="dcterms:W3CDTF">2006-03-16T18:33:08Z</dcterms:created>
  <dcterms:modified xsi:type="dcterms:W3CDTF">2017-10-18T14:37:45Z</dcterms:modified>
</cp:coreProperties>
</file>