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-Accounts (Outside SBU)\1-Active accounts\Gifford Medical Center\Ancillary\2021\"/>
    </mc:Choice>
  </mc:AlternateContent>
  <xr:revisionPtr revIDLastSave="0" documentId="8_{7E601EFE-EEC1-4E4D-8FC1-AA996C7C8736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BenefitElectionsEEOnlyNoCodes_3" sheetId="1" r:id="rId1"/>
    <sheet name="Sheet1" sheetId="2" r:id="rId2"/>
  </sheets>
  <definedNames>
    <definedName name="_xlnm._FilterDatabase" localSheetId="0" hidden="1">BenefitElectionsEEOnlyNoCodes_3!$A$1:$O$61</definedName>
    <definedName name="gifford3">Sheet1!$1:$1048576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1" i="1" l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N2" i="1"/>
  <c r="O2" i="1" s="1"/>
</calcChain>
</file>

<file path=xl/sharedStrings.xml><?xml version="1.0" encoding="utf-8"?>
<sst xmlns="http://schemas.openxmlformats.org/spreadsheetml/2006/main" count="1073" uniqueCount="258">
  <si>
    <t>Client Name</t>
  </si>
  <si>
    <t>Employee ID</t>
  </si>
  <si>
    <t>Relationship (No Codes)</t>
  </si>
  <si>
    <t>Last Name</t>
  </si>
  <si>
    <t>First Name</t>
  </si>
  <si>
    <t>Benefit Plan Type</t>
  </si>
  <si>
    <t>Benefit Plan Name</t>
  </si>
  <si>
    <t>Coverage Effective Date</t>
  </si>
  <si>
    <t>Coverage Termination Date</t>
  </si>
  <si>
    <t>Cost/Tier Effective Date</t>
  </si>
  <si>
    <t>Employee Cost</t>
  </si>
  <si>
    <t>Coverage Tier Name (No Codes)</t>
  </si>
  <si>
    <t>Coverage Amount 1</t>
  </si>
  <si>
    <t>Gifford Health Care</t>
  </si>
  <si>
    <t>1060</t>
  </si>
  <si>
    <t>Employee</t>
  </si>
  <si>
    <t>Allard</t>
  </si>
  <si>
    <t>Angela</t>
  </si>
  <si>
    <t>Accident Tier based</t>
  </si>
  <si>
    <t>Voluntary Accident Bronze</t>
  </si>
  <si>
    <t>Employee + Spouse</t>
  </si>
  <si>
    <t>Heather</t>
  </si>
  <si>
    <t>Employee + Family</t>
  </si>
  <si>
    <t>1254</t>
  </si>
  <si>
    <t>Olmstead</t>
  </si>
  <si>
    <t>Rebecca</t>
  </si>
  <si>
    <t>1344</t>
  </si>
  <si>
    <t>Stratton</t>
  </si>
  <si>
    <t>Troy</t>
  </si>
  <si>
    <t>1349</t>
  </si>
  <si>
    <t>Pelletier</t>
  </si>
  <si>
    <t>Stacy</t>
  </si>
  <si>
    <t>White</t>
  </si>
  <si>
    <t>Susan</t>
  </si>
  <si>
    <t>Smith</t>
  </si>
  <si>
    <t>1555</t>
  </si>
  <si>
    <t>Chiriatti</t>
  </si>
  <si>
    <t>Amy</t>
  </si>
  <si>
    <t>1648</t>
  </si>
  <si>
    <t>Joshua</t>
  </si>
  <si>
    <t>1661</t>
  </si>
  <si>
    <t>Reyes</t>
  </si>
  <si>
    <t>Luis Marcelo</t>
  </si>
  <si>
    <t>1712</t>
  </si>
  <si>
    <t>Boyd</t>
  </si>
  <si>
    <t>Monica</t>
  </si>
  <si>
    <t>Stephen</t>
  </si>
  <si>
    <t>1786</t>
  </si>
  <si>
    <t>Hutchinson</t>
  </si>
  <si>
    <t>Aaron</t>
  </si>
  <si>
    <t>1790</t>
  </si>
  <si>
    <t>Craig</t>
  </si>
  <si>
    <t>William</t>
  </si>
  <si>
    <t>Employee + Child(ren)</t>
  </si>
  <si>
    <t>1820</t>
  </si>
  <si>
    <t>Clemente</t>
  </si>
  <si>
    <t>Katherine</t>
  </si>
  <si>
    <t>1851</t>
  </si>
  <si>
    <t>Silloway</t>
  </si>
  <si>
    <t>Bethany</t>
  </si>
  <si>
    <t>1895</t>
  </si>
  <si>
    <t>Conti</t>
  </si>
  <si>
    <t>1958</t>
  </si>
  <si>
    <t>Therrien</t>
  </si>
  <si>
    <t>1961</t>
  </si>
  <si>
    <t>Pfohl</t>
  </si>
  <si>
    <t>Douglas</t>
  </si>
  <si>
    <t>Chelsea</t>
  </si>
  <si>
    <t>1986</t>
  </si>
  <si>
    <t>Blomquist</t>
  </si>
  <si>
    <t>Jill</t>
  </si>
  <si>
    <t>1991</t>
  </si>
  <si>
    <t>Savidge</t>
  </si>
  <si>
    <t>1997</t>
  </si>
  <si>
    <t>Turinetti</t>
  </si>
  <si>
    <t>2036</t>
  </si>
  <si>
    <t>Clayton</t>
  </si>
  <si>
    <t>Matthew</t>
  </si>
  <si>
    <t>2056</t>
  </si>
  <si>
    <t>Coleman</t>
  </si>
  <si>
    <t>Katelyn</t>
  </si>
  <si>
    <t>2098</t>
  </si>
  <si>
    <t>Thompson</t>
  </si>
  <si>
    <t>Scott</t>
  </si>
  <si>
    <t>2120</t>
  </si>
  <si>
    <t>Nigrini</t>
  </si>
  <si>
    <t>Elisabeth</t>
  </si>
  <si>
    <t>2141</t>
  </si>
  <si>
    <t>DiNicola</t>
  </si>
  <si>
    <t>Christina</t>
  </si>
  <si>
    <t>James</t>
  </si>
  <si>
    <t>2161</t>
  </si>
  <si>
    <t>Jones</t>
  </si>
  <si>
    <t>Sharon</t>
  </si>
  <si>
    <t>2166</t>
  </si>
  <si>
    <t>Whitaker</t>
  </si>
  <si>
    <t>Crystal</t>
  </si>
  <si>
    <t>2180</t>
  </si>
  <si>
    <t>Bjork</t>
  </si>
  <si>
    <t>Jonathan</t>
  </si>
  <si>
    <t>2201</t>
  </si>
  <si>
    <t>Higgins</t>
  </si>
  <si>
    <t>Carolyn</t>
  </si>
  <si>
    <t>2246</t>
  </si>
  <si>
    <t>Cyphers</t>
  </si>
  <si>
    <t>Leanne</t>
  </si>
  <si>
    <t>2283</t>
  </si>
  <si>
    <t>Johnson</t>
  </si>
  <si>
    <t>Annette</t>
  </si>
  <si>
    <t>2291</t>
  </si>
  <si>
    <t>Tucker</t>
  </si>
  <si>
    <t>Megan</t>
  </si>
  <si>
    <t>2314</t>
  </si>
  <si>
    <t>Vitt</t>
  </si>
  <si>
    <t>Jean</t>
  </si>
  <si>
    <t>2315</t>
  </si>
  <si>
    <t>Allard-Hurley</t>
  </si>
  <si>
    <t>2320</t>
  </si>
  <si>
    <t>Tetreault</t>
  </si>
  <si>
    <t>Chelsie</t>
  </si>
  <si>
    <t>2329</t>
  </si>
  <si>
    <t>Clark</t>
  </si>
  <si>
    <t>Patrick</t>
  </si>
  <si>
    <t>2332</t>
  </si>
  <si>
    <t>Auszura</t>
  </si>
  <si>
    <t>Laura</t>
  </si>
  <si>
    <t>2333</t>
  </si>
  <si>
    <t>Distefano</t>
  </si>
  <si>
    <t>Rachel</t>
  </si>
  <si>
    <t>2357</t>
  </si>
  <si>
    <t>Litwin</t>
  </si>
  <si>
    <t>Charles</t>
  </si>
  <si>
    <t>2382</t>
  </si>
  <si>
    <t>Blanchard</t>
  </si>
  <si>
    <t>Ellen</t>
  </si>
  <si>
    <t>Emily</t>
  </si>
  <si>
    <t>2422</t>
  </si>
  <si>
    <t>Rohan</t>
  </si>
  <si>
    <t>Christopher</t>
  </si>
  <si>
    <t>2433</t>
  </si>
  <si>
    <t>Arnett</t>
  </si>
  <si>
    <t>Jorden</t>
  </si>
  <si>
    <t>2500</t>
  </si>
  <si>
    <t>Adams</t>
  </si>
  <si>
    <t>Cassandra</t>
  </si>
  <si>
    <t>2514</t>
  </si>
  <si>
    <t>Kitterle</t>
  </si>
  <si>
    <t>Vanessa</t>
  </si>
  <si>
    <t>2543</t>
  </si>
  <si>
    <t>Anderson</t>
  </si>
  <si>
    <t>Danielle</t>
  </si>
  <si>
    <t>2556</t>
  </si>
  <si>
    <t>Stephani</t>
  </si>
  <si>
    <t>Pascale</t>
  </si>
  <si>
    <t>2571</t>
  </si>
  <si>
    <t>Jenifer</t>
  </si>
  <si>
    <t>2605</t>
  </si>
  <si>
    <t>Martin</t>
  </si>
  <si>
    <t>Ashley</t>
  </si>
  <si>
    <t>2621</t>
  </si>
  <si>
    <t>Bachman</t>
  </si>
  <si>
    <t>Angeline</t>
  </si>
  <si>
    <t>2631</t>
  </si>
  <si>
    <t>Lester</t>
  </si>
  <si>
    <t>Mark</t>
  </si>
  <si>
    <t>2651</t>
  </si>
  <si>
    <t>Wagasky</t>
  </si>
  <si>
    <t>Alexa</t>
  </si>
  <si>
    <t>2675</t>
  </si>
  <si>
    <t>Gilroy</t>
  </si>
  <si>
    <t>Dennis</t>
  </si>
  <si>
    <t>2677</t>
  </si>
  <si>
    <t>Chism</t>
  </si>
  <si>
    <t>Benjamin</t>
  </si>
  <si>
    <t>2683</t>
  </si>
  <si>
    <t>Harris</t>
  </si>
  <si>
    <t>Kimberly</t>
  </si>
  <si>
    <t>2691</t>
  </si>
  <si>
    <t>Taylor</t>
  </si>
  <si>
    <t>Jessica</t>
  </si>
  <si>
    <t>2704</t>
  </si>
  <si>
    <t>Trivette</t>
  </si>
  <si>
    <t>Minta</t>
  </si>
  <si>
    <t>2713</t>
  </si>
  <si>
    <t>Lea</t>
  </si>
  <si>
    <t>298</t>
  </si>
  <si>
    <t>Staples</t>
  </si>
  <si>
    <t>Frances</t>
  </si>
  <si>
    <t>316</t>
  </si>
  <si>
    <t>McConnell</t>
  </si>
  <si>
    <t>Jane</t>
  </si>
  <si>
    <t>646</t>
  </si>
  <si>
    <t>Bridges</t>
  </si>
  <si>
    <t>Ann</t>
  </si>
  <si>
    <t>664</t>
  </si>
  <si>
    <t>Lincoln</t>
  </si>
  <si>
    <t>946</t>
  </si>
  <si>
    <t>Davoll</t>
  </si>
  <si>
    <t>Nancy</t>
  </si>
  <si>
    <t>966</t>
  </si>
  <si>
    <t>Davis</t>
  </si>
  <si>
    <t>Jennifer</t>
  </si>
  <si>
    <t>985</t>
  </si>
  <si>
    <t>Celley</t>
  </si>
  <si>
    <t>0000002770</t>
  </si>
  <si>
    <t>Pizzale</t>
  </si>
  <si>
    <t>Medical</t>
  </si>
  <si>
    <t>Bronze HSA</t>
  </si>
  <si>
    <t>000002769</t>
  </si>
  <si>
    <t>Bowen</t>
  </si>
  <si>
    <t>Shelby</t>
  </si>
  <si>
    <t>1232</t>
  </si>
  <si>
    <t>Benoit</t>
  </si>
  <si>
    <t>Nicolas</t>
  </si>
  <si>
    <t>1856</t>
  </si>
  <si>
    <t>Cahill</t>
  </si>
  <si>
    <t>Mary Anne</t>
  </si>
  <si>
    <t>1868</t>
  </si>
  <si>
    <t>Koch</t>
  </si>
  <si>
    <t>Eric</t>
  </si>
  <si>
    <t>2052</t>
  </si>
  <si>
    <t>Doolittle</t>
  </si>
  <si>
    <t>2127</t>
  </si>
  <si>
    <t>Bath</t>
  </si>
  <si>
    <t>Jeffrey</t>
  </si>
  <si>
    <t>2384</t>
  </si>
  <si>
    <t>Lukonis</t>
  </si>
  <si>
    <t>2408</t>
  </si>
  <si>
    <t>Way</t>
  </si>
  <si>
    <t>Diane</t>
  </si>
  <si>
    <t>2522</t>
  </si>
  <si>
    <t>Limbaugh</t>
  </si>
  <si>
    <t>2536</t>
  </si>
  <si>
    <t>Edwards</t>
  </si>
  <si>
    <t>Victoria</t>
  </si>
  <si>
    <t>2666</t>
  </si>
  <si>
    <t>Bennett</t>
  </si>
  <si>
    <t>Wayne</t>
  </si>
  <si>
    <t>2726</t>
  </si>
  <si>
    <t>Decker</t>
  </si>
  <si>
    <t>Sarah</t>
  </si>
  <si>
    <t>2732</t>
  </si>
  <si>
    <t>Krauthamer</t>
  </si>
  <si>
    <t>Gunter</t>
  </si>
  <si>
    <t>2757</t>
  </si>
  <si>
    <t>Boardman</t>
  </si>
  <si>
    <t>Sean</t>
  </si>
  <si>
    <t>2762</t>
  </si>
  <si>
    <t>Byrne</t>
  </si>
  <si>
    <t>326</t>
  </si>
  <si>
    <t>Donahue</t>
  </si>
  <si>
    <t>Daryl</t>
  </si>
  <si>
    <t>409</t>
  </si>
  <si>
    <t>Carter</t>
  </si>
  <si>
    <t>Thomas</t>
  </si>
  <si>
    <t>433</t>
  </si>
  <si>
    <t>Bronze Accident Coverage Tier</t>
  </si>
  <si>
    <t>Match/No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</si>
</sst>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ont="1"/>
    <xf numFmtId="0" fontId="0" fillId="0" borderId="1" xfId="0" applyNumberFormat="1" applyFont="1" applyBorder="1"/>
    <xf numFmtId="49" fontId="0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Font="1" applyBorder="1"/>
    <xf numFmtId="164" fontId="0" fillId="0" borderId="1" xfId="0" applyNumberFormat="1" applyFont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61"/>
  <sheetViews>
    <sheetView showGridLines="0" tabSelected="1" topLeftCell="E1" workbookViewId="0">
      <selection activeCell="N67" sqref="N67"/>
    </sheetView>
  </sheetViews>
  <sheetFormatPr defaultRowHeight="15"/>
  <cols>
    <col min="1" max="1" width="18.28515625" bestFit="1" customWidth="1"/>
    <col min="2" max="2" width="12.140625" style="2" bestFit="1" customWidth="1"/>
    <col min="3" max="3" width="22.85546875" bestFit="1" customWidth="1"/>
    <col min="4" max="4" width="14.28515625" bestFit="1" customWidth="1"/>
    <col min="5" max="5" width="12" bestFit="1" customWidth="1"/>
    <col min="6" max="7" width="32.42578125" bestFit="1" customWidth="1"/>
    <col min="8" max="8" width="22.5703125" style="3" bestFit="1" customWidth="1"/>
    <col min="9" max="9" width="25.7109375" style="3" bestFit="1" customWidth="1"/>
    <col min="10" max="10" width="22.42578125" style="3" bestFit="1" customWidth="1"/>
    <col min="11" max="11" width="14.28515625" style="4" bestFit="1" customWidth="1"/>
    <col min="12" max="12" width="29.85546875" bestFit="1" customWidth="1"/>
    <col min="13" max="13" width="18.5703125" style="4" bestFit="1" customWidth="1"/>
    <col min="14" max="14" width="33" bestFit="1" customWidth="1"/>
    <col min="15" max="15" width="20.7109375" bestFit="1" customWidth="1"/>
  </cols>
  <sheetData>
    <row r="1" spans="1:15" s="5" customFormat="1">
      <c r="A1" s="6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9" t="s">
        <v>10</v>
      </c>
      <c r="L1" s="9" t="s">
        <v>11</v>
      </c>
      <c r="M1" s="9" t="s">
        <v>12</v>
      </c>
      <c r="N1" s="5" t="s">
        <v>256</v>
      </c>
      <c r="O1" s="5" t="s">
        <v>257</v>
      </c>
    </row>
    <row r="2" spans="1:15" hidden="1">
      <c r="A2" s="1" t="s">
        <v>13</v>
      </c>
      <c r="B2" s="8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1">
        <v>44197</v>
      </c>
      <c r="I2" s="11">
        <v>2958465</v>
      </c>
      <c r="J2" s="11">
        <v>44197</v>
      </c>
      <c r="K2" s="12">
        <v>0</v>
      </c>
      <c r="L2" s="1" t="s">
        <v>15</v>
      </c>
      <c r="M2" s="12"/>
      <c r="N2" t="str">
        <f>VLOOKUP(B2,gifford3,11,FALSE)</f>
        <v>Employee</v>
      </c>
      <c r="O2" t="str">
        <f>IF(L2=N2, "Match", "NoMatch")</f>
        <v>Match</v>
      </c>
    </row>
    <row r="3" spans="1:15">
      <c r="A3" s="1" t="s">
        <v>13</v>
      </c>
      <c r="B3" s="8" t="s">
        <v>23</v>
      </c>
      <c r="C3" s="1" t="s">
        <v>15</v>
      </c>
      <c r="D3" s="1" t="s">
        <v>24</v>
      </c>
      <c r="E3" s="1" t="s">
        <v>25</v>
      </c>
      <c r="F3" s="1" t="s">
        <v>18</v>
      </c>
      <c r="G3" s="1" t="s">
        <v>19</v>
      </c>
      <c r="H3" s="11">
        <v>44197</v>
      </c>
      <c r="I3" s="11">
        <v>2958465</v>
      </c>
      <c r="J3" s="11">
        <v>44197</v>
      </c>
      <c r="K3" s="12">
        <v>0</v>
      </c>
      <c r="L3" s="1" t="s">
        <v>15</v>
      </c>
      <c r="M3" s="12"/>
      <c r="N3" t="str">
        <f>VLOOKUP(B3,gifford3,11,FALSE)</f>
        <v>Employee + Family</v>
      </c>
      <c r="O3" t="str">
        <f t="shared" ref="O3:O61" si="0">IF(L3=N3, "Match", "NoMatch")</f>
        <v>NoMatch</v>
      </c>
    </row>
    <row r="4" spans="1:15">
      <c r="A4" s="1" t="s">
        <v>13</v>
      </c>
      <c r="B4" s="8" t="s">
        <v>26</v>
      </c>
      <c r="C4" s="1" t="s">
        <v>15</v>
      </c>
      <c r="D4" s="1" t="s">
        <v>27</v>
      </c>
      <c r="E4" s="1" t="s">
        <v>28</v>
      </c>
      <c r="F4" s="1" t="s">
        <v>18</v>
      </c>
      <c r="G4" s="1" t="s">
        <v>19</v>
      </c>
      <c r="H4" s="11">
        <v>44197</v>
      </c>
      <c r="I4" s="11">
        <v>2958465</v>
      </c>
      <c r="J4" s="11">
        <v>44197</v>
      </c>
      <c r="K4" s="12">
        <v>0</v>
      </c>
      <c r="L4" s="1" t="s">
        <v>15</v>
      </c>
      <c r="M4" s="12"/>
      <c r="N4" t="str">
        <f>VLOOKUP(B4,gifford3,11,FALSE)</f>
        <v>Employee + Family</v>
      </c>
      <c r="O4" t="str">
        <f t="shared" si="0"/>
        <v>NoMatch</v>
      </c>
    </row>
    <row r="5" spans="1:15" hidden="1">
      <c r="A5" s="1" t="s">
        <v>13</v>
      </c>
      <c r="B5" s="8" t="s">
        <v>29</v>
      </c>
      <c r="C5" s="1" t="s">
        <v>15</v>
      </c>
      <c r="D5" s="1" t="s">
        <v>30</v>
      </c>
      <c r="E5" s="1" t="s">
        <v>31</v>
      </c>
      <c r="F5" s="1" t="s">
        <v>18</v>
      </c>
      <c r="G5" s="1" t="s">
        <v>19</v>
      </c>
      <c r="H5" s="11">
        <v>44197</v>
      </c>
      <c r="I5" s="11">
        <v>2958465</v>
      </c>
      <c r="J5" s="11">
        <v>44197</v>
      </c>
      <c r="K5" s="12">
        <v>0</v>
      </c>
      <c r="L5" s="1" t="s">
        <v>15</v>
      </c>
      <c r="M5" s="12"/>
      <c r="N5" t="str">
        <f>VLOOKUP(B5,gifford3,11,FALSE)</f>
        <v>Employee</v>
      </c>
      <c r="O5" t="str">
        <f t="shared" si="0"/>
        <v>Match</v>
      </c>
    </row>
    <row r="6" spans="1:15" hidden="1">
      <c r="A6" s="1" t="s">
        <v>13</v>
      </c>
      <c r="B6" s="8" t="s">
        <v>35</v>
      </c>
      <c r="C6" s="1" t="s">
        <v>15</v>
      </c>
      <c r="D6" s="1" t="s">
        <v>36</v>
      </c>
      <c r="E6" s="1" t="s">
        <v>37</v>
      </c>
      <c r="F6" s="1" t="s">
        <v>18</v>
      </c>
      <c r="G6" s="1" t="s">
        <v>19</v>
      </c>
      <c r="H6" s="11">
        <v>44197</v>
      </c>
      <c r="I6" s="11">
        <v>2958465</v>
      </c>
      <c r="J6" s="11">
        <v>44197</v>
      </c>
      <c r="K6" s="12">
        <v>0</v>
      </c>
      <c r="L6" s="1" t="s">
        <v>20</v>
      </c>
      <c r="M6" s="12"/>
      <c r="N6" t="str">
        <f>VLOOKUP(B6,gifford3,11,FALSE)</f>
        <v>Employee + Spouse</v>
      </c>
      <c r="O6" t="str">
        <f t="shared" si="0"/>
        <v>Match</v>
      </c>
    </row>
    <row r="7" spans="1:15">
      <c r="A7" s="1" t="s">
        <v>13</v>
      </c>
      <c r="B7" s="8" t="s">
        <v>38</v>
      </c>
      <c r="C7" s="1" t="s">
        <v>15</v>
      </c>
      <c r="D7" s="1" t="s">
        <v>32</v>
      </c>
      <c r="E7" s="1" t="s">
        <v>39</v>
      </c>
      <c r="F7" s="1" t="s">
        <v>18</v>
      </c>
      <c r="G7" s="1" t="s">
        <v>19</v>
      </c>
      <c r="H7" s="11">
        <v>44197</v>
      </c>
      <c r="I7" s="11">
        <v>2958465</v>
      </c>
      <c r="J7" s="11">
        <v>44197</v>
      </c>
      <c r="K7" s="12">
        <v>0</v>
      </c>
      <c r="L7" s="1" t="s">
        <v>15</v>
      </c>
      <c r="M7" s="12"/>
      <c r="N7" t="str">
        <f>VLOOKUP(B7,gifford3,11,FALSE)</f>
        <v>Employee + Family</v>
      </c>
      <c r="O7" t="str">
        <f t="shared" si="0"/>
        <v>NoMatch</v>
      </c>
    </row>
    <row r="8" spans="1:15" hidden="1">
      <c r="A8" s="1" t="s">
        <v>13</v>
      </c>
      <c r="B8" s="8" t="s">
        <v>40</v>
      </c>
      <c r="C8" s="1" t="s">
        <v>15</v>
      </c>
      <c r="D8" s="1" t="s">
        <v>41</v>
      </c>
      <c r="E8" s="1" t="s">
        <v>42</v>
      </c>
      <c r="F8" s="1" t="s">
        <v>18</v>
      </c>
      <c r="G8" s="1" t="s">
        <v>19</v>
      </c>
      <c r="H8" s="11">
        <v>44197</v>
      </c>
      <c r="I8" s="11">
        <v>2958465</v>
      </c>
      <c r="J8" s="11">
        <v>44197</v>
      </c>
      <c r="K8" s="12">
        <v>0</v>
      </c>
      <c r="L8" s="1" t="s">
        <v>20</v>
      </c>
      <c r="M8" s="12"/>
      <c r="N8" t="str">
        <f>VLOOKUP(B8,gifford3,11,FALSE)</f>
        <v>Employee + Spouse</v>
      </c>
      <c r="O8" t="str">
        <f t="shared" si="0"/>
        <v>Match</v>
      </c>
    </row>
    <row r="9" spans="1:15">
      <c r="A9" s="1" t="s">
        <v>13</v>
      </c>
      <c r="B9" s="8" t="s">
        <v>43</v>
      </c>
      <c r="C9" s="1" t="s">
        <v>15</v>
      </c>
      <c r="D9" s="1" t="s">
        <v>44</v>
      </c>
      <c r="E9" s="1" t="s">
        <v>45</v>
      </c>
      <c r="F9" s="1" t="s">
        <v>18</v>
      </c>
      <c r="G9" s="1" t="s">
        <v>19</v>
      </c>
      <c r="H9" s="11">
        <v>44197</v>
      </c>
      <c r="I9" s="11">
        <v>2958465</v>
      </c>
      <c r="J9" s="11">
        <v>44197</v>
      </c>
      <c r="K9" s="12">
        <v>0</v>
      </c>
      <c r="L9" s="1" t="s">
        <v>15</v>
      </c>
      <c r="M9" s="12"/>
      <c r="N9" t="str">
        <f>VLOOKUP(B9,gifford3,11,FALSE)</f>
        <v>Employee + Family</v>
      </c>
      <c r="O9" t="str">
        <f t="shared" si="0"/>
        <v>NoMatch</v>
      </c>
    </row>
    <row r="10" spans="1:15" hidden="1">
      <c r="A10" s="1" t="s">
        <v>13</v>
      </c>
      <c r="B10" s="8" t="s">
        <v>47</v>
      </c>
      <c r="C10" s="1" t="s">
        <v>15</v>
      </c>
      <c r="D10" s="1" t="s">
        <v>48</v>
      </c>
      <c r="E10" s="1" t="s">
        <v>49</v>
      </c>
      <c r="F10" s="1" t="s">
        <v>18</v>
      </c>
      <c r="G10" s="1" t="s">
        <v>19</v>
      </c>
      <c r="H10" s="11">
        <v>44197</v>
      </c>
      <c r="I10" s="11">
        <v>2958465</v>
      </c>
      <c r="J10" s="11">
        <v>44197</v>
      </c>
      <c r="K10" s="12">
        <v>0</v>
      </c>
      <c r="L10" s="1" t="s">
        <v>15</v>
      </c>
      <c r="M10" s="12"/>
      <c r="N10" t="str">
        <f>VLOOKUP(B10,gifford3,11,FALSE)</f>
        <v>Employee</v>
      </c>
      <c r="O10" t="str">
        <f t="shared" si="0"/>
        <v>Match</v>
      </c>
    </row>
    <row r="11" spans="1:15" hidden="1">
      <c r="A11" s="1" t="s">
        <v>13</v>
      </c>
      <c r="B11" s="8" t="s">
        <v>50</v>
      </c>
      <c r="C11" s="1" t="s">
        <v>15</v>
      </c>
      <c r="D11" s="1" t="s">
        <v>51</v>
      </c>
      <c r="E11" s="1" t="s">
        <v>52</v>
      </c>
      <c r="F11" s="1" t="s">
        <v>18</v>
      </c>
      <c r="G11" s="1" t="s">
        <v>19</v>
      </c>
      <c r="H11" s="11">
        <v>44197</v>
      </c>
      <c r="I11" s="11">
        <v>2958465</v>
      </c>
      <c r="J11" s="11">
        <v>44197</v>
      </c>
      <c r="K11" s="12">
        <v>0</v>
      </c>
      <c r="L11" s="1" t="s">
        <v>53</v>
      </c>
      <c r="M11" s="12"/>
      <c r="N11" t="str">
        <f>VLOOKUP(B11,gifford3,11,FALSE)</f>
        <v>Employee + Child(ren)</v>
      </c>
      <c r="O11" t="str">
        <f t="shared" si="0"/>
        <v>Match</v>
      </c>
    </row>
    <row r="12" spans="1:15" hidden="1">
      <c r="A12" s="1" t="s">
        <v>13</v>
      </c>
      <c r="B12" s="8" t="s">
        <v>54</v>
      </c>
      <c r="C12" s="1" t="s">
        <v>15</v>
      </c>
      <c r="D12" s="1" t="s">
        <v>55</v>
      </c>
      <c r="E12" s="1" t="s">
        <v>56</v>
      </c>
      <c r="F12" s="1" t="s">
        <v>18</v>
      </c>
      <c r="G12" s="1" t="s">
        <v>19</v>
      </c>
      <c r="H12" s="11">
        <v>44197</v>
      </c>
      <c r="I12" s="11">
        <v>2958465</v>
      </c>
      <c r="J12" s="11">
        <v>44197</v>
      </c>
      <c r="K12" s="12">
        <v>0</v>
      </c>
      <c r="L12" s="1" t="s">
        <v>15</v>
      </c>
      <c r="M12" s="12"/>
      <c r="N12" t="str">
        <f>VLOOKUP(B12,gifford3,11,FALSE)</f>
        <v>Employee</v>
      </c>
      <c r="O12" t="str">
        <f t="shared" si="0"/>
        <v>Match</v>
      </c>
    </row>
    <row r="13" spans="1:15" hidden="1">
      <c r="A13" s="1" t="s">
        <v>13</v>
      </c>
      <c r="B13" s="8" t="s">
        <v>57</v>
      </c>
      <c r="C13" s="1" t="s">
        <v>15</v>
      </c>
      <c r="D13" s="1" t="s">
        <v>58</v>
      </c>
      <c r="E13" s="1" t="s">
        <v>59</v>
      </c>
      <c r="F13" s="1" t="s">
        <v>18</v>
      </c>
      <c r="G13" s="1" t="s">
        <v>19</v>
      </c>
      <c r="H13" s="11">
        <v>44197</v>
      </c>
      <c r="I13" s="11">
        <v>2958465</v>
      </c>
      <c r="J13" s="11">
        <v>44197</v>
      </c>
      <c r="K13" s="12">
        <v>0</v>
      </c>
      <c r="L13" s="1" t="s">
        <v>22</v>
      </c>
      <c r="M13" s="12"/>
      <c r="N13" t="str">
        <f>VLOOKUP(B13,gifford3,11,FALSE)</f>
        <v>Employee + Family</v>
      </c>
      <c r="O13" t="str">
        <f t="shared" si="0"/>
        <v>Match</v>
      </c>
    </row>
    <row r="14" spans="1:15" hidden="1">
      <c r="A14" s="1" t="s">
        <v>13</v>
      </c>
      <c r="B14" s="8" t="s">
        <v>60</v>
      </c>
      <c r="C14" s="1" t="s">
        <v>15</v>
      </c>
      <c r="D14" s="1" t="s">
        <v>61</v>
      </c>
      <c r="E14" s="1" t="s">
        <v>46</v>
      </c>
      <c r="F14" s="1" t="s">
        <v>18</v>
      </c>
      <c r="G14" s="1" t="s">
        <v>19</v>
      </c>
      <c r="H14" s="11">
        <v>44197</v>
      </c>
      <c r="I14" s="11">
        <v>2958465</v>
      </c>
      <c r="J14" s="11">
        <v>44197</v>
      </c>
      <c r="K14" s="12">
        <v>0</v>
      </c>
      <c r="L14" s="1" t="s">
        <v>22</v>
      </c>
      <c r="M14" s="12"/>
      <c r="N14" t="str">
        <f>VLOOKUP(B14,gifford3,11,FALSE)</f>
        <v>Employee + Family</v>
      </c>
      <c r="O14" t="str">
        <f t="shared" si="0"/>
        <v>Match</v>
      </c>
    </row>
    <row r="15" spans="1:15" hidden="1">
      <c r="A15" s="1" t="s">
        <v>13</v>
      </c>
      <c r="B15" s="8" t="s">
        <v>62</v>
      </c>
      <c r="C15" s="1" t="s">
        <v>15</v>
      </c>
      <c r="D15" s="1" t="s">
        <v>63</v>
      </c>
      <c r="E15" s="1" t="s">
        <v>33</v>
      </c>
      <c r="F15" s="1" t="s">
        <v>18</v>
      </c>
      <c r="G15" s="1" t="s">
        <v>19</v>
      </c>
      <c r="H15" s="11">
        <v>44197</v>
      </c>
      <c r="I15" s="11">
        <v>2958465</v>
      </c>
      <c r="J15" s="11">
        <v>44197</v>
      </c>
      <c r="K15" s="12">
        <v>0</v>
      </c>
      <c r="L15" s="1" t="s">
        <v>15</v>
      </c>
      <c r="M15" s="12"/>
      <c r="N15" t="str">
        <f>VLOOKUP(B15,gifford3,11,FALSE)</f>
        <v>Employee</v>
      </c>
      <c r="O15" t="str">
        <f t="shared" si="0"/>
        <v>Match</v>
      </c>
    </row>
    <row r="16" spans="1:15">
      <c r="A16" s="1" t="s">
        <v>13</v>
      </c>
      <c r="B16" s="8" t="s">
        <v>64</v>
      </c>
      <c r="C16" s="1" t="s">
        <v>15</v>
      </c>
      <c r="D16" s="1" t="s">
        <v>65</v>
      </c>
      <c r="E16" s="1" t="s">
        <v>66</v>
      </c>
      <c r="F16" s="1" t="s">
        <v>18</v>
      </c>
      <c r="G16" s="1" t="s">
        <v>19</v>
      </c>
      <c r="H16" s="11">
        <v>44197</v>
      </c>
      <c r="I16" s="11">
        <v>2958465</v>
      </c>
      <c r="J16" s="11">
        <v>44197</v>
      </c>
      <c r="K16" s="12">
        <v>0</v>
      </c>
      <c r="L16" s="1" t="s">
        <v>15</v>
      </c>
      <c r="M16" s="12"/>
      <c r="N16" t="str">
        <f>VLOOKUP(B16,gifford3,11,FALSE)</f>
        <v>Employee + Child(ren)</v>
      </c>
      <c r="O16" t="str">
        <f t="shared" si="0"/>
        <v>NoMatch</v>
      </c>
    </row>
    <row r="17" spans="1:15" hidden="1">
      <c r="A17" s="1" t="s">
        <v>13</v>
      </c>
      <c r="B17" s="8" t="s">
        <v>68</v>
      </c>
      <c r="C17" s="1" t="s">
        <v>15</v>
      </c>
      <c r="D17" s="1" t="s">
        <v>69</v>
      </c>
      <c r="E17" s="1" t="s">
        <v>70</v>
      </c>
      <c r="F17" s="1" t="s">
        <v>18</v>
      </c>
      <c r="G17" s="1" t="s">
        <v>19</v>
      </c>
      <c r="H17" s="11">
        <v>44197</v>
      </c>
      <c r="I17" s="11">
        <v>2958465</v>
      </c>
      <c r="J17" s="11">
        <v>44197</v>
      </c>
      <c r="K17" s="12">
        <v>0</v>
      </c>
      <c r="L17" s="1" t="s">
        <v>15</v>
      </c>
      <c r="M17" s="12"/>
      <c r="N17" t="str">
        <f>VLOOKUP(B17,gifford3,11,FALSE)</f>
        <v>Employee</v>
      </c>
      <c r="O17" t="str">
        <f t="shared" si="0"/>
        <v>Match</v>
      </c>
    </row>
    <row r="18" spans="1:15">
      <c r="A18" s="1" t="s">
        <v>13</v>
      </c>
      <c r="B18" s="8" t="s">
        <v>71</v>
      </c>
      <c r="C18" s="1" t="s">
        <v>15</v>
      </c>
      <c r="D18" s="1" t="s">
        <v>72</v>
      </c>
      <c r="E18" s="1" t="s">
        <v>25</v>
      </c>
      <c r="F18" s="1" t="s">
        <v>18</v>
      </c>
      <c r="G18" s="1" t="s">
        <v>19</v>
      </c>
      <c r="H18" s="11">
        <v>44197</v>
      </c>
      <c r="I18" s="11">
        <v>2958465</v>
      </c>
      <c r="J18" s="11">
        <v>44197</v>
      </c>
      <c r="K18" s="12">
        <v>0</v>
      </c>
      <c r="L18" s="1" t="s">
        <v>15</v>
      </c>
      <c r="M18" s="12"/>
      <c r="N18" t="str">
        <f>VLOOKUP(B18,gifford3,11,FALSE)</f>
        <v>Employee + Family</v>
      </c>
      <c r="O18" t="str">
        <f t="shared" si="0"/>
        <v>NoMatch</v>
      </c>
    </row>
    <row r="19" spans="1:15" hidden="1">
      <c r="A19" s="1" t="s">
        <v>13</v>
      </c>
      <c r="B19" s="8" t="s">
        <v>73</v>
      </c>
      <c r="C19" s="1" t="s">
        <v>15</v>
      </c>
      <c r="D19" s="1" t="s">
        <v>74</v>
      </c>
      <c r="E19" s="1" t="s">
        <v>52</v>
      </c>
      <c r="F19" s="1" t="s">
        <v>18</v>
      </c>
      <c r="G19" s="1" t="s">
        <v>19</v>
      </c>
      <c r="H19" s="11">
        <v>44197</v>
      </c>
      <c r="I19" s="11">
        <v>2958465</v>
      </c>
      <c r="J19" s="11">
        <v>44197</v>
      </c>
      <c r="K19" s="12">
        <v>0</v>
      </c>
      <c r="L19" s="1" t="s">
        <v>22</v>
      </c>
      <c r="M19" s="12"/>
      <c r="N19" t="str">
        <f>VLOOKUP(B19,gifford3,11,FALSE)</f>
        <v>Employee + Family</v>
      </c>
      <c r="O19" t="str">
        <f t="shared" si="0"/>
        <v>Match</v>
      </c>
    </row>
    <row r="20" spans="1:15" hidden="1">
      <c r="A20" s="1" t="s">
        <v>13</v>
      </c>
      <c r="B20" s="8" t="s">
        <v>75</v>
      </c>
      <c r="C20" s="1" t="s">
        <v>15</v>
      </c>
      <c r="D20" s="1" t="s">
        <v>76</v>
      </c>
      <c r="E20" s="1" t="s">
        <v>77</v>
      </c>
      <c r="F20" s="1" t="s">
        <v>18</v>
      </c>
      <c r="G20" s="1" t="s">
        <v>19</v>
      </c>
      <c r="H20" s="11">
        <v>44197</v>
      </c>
      <c r="I20" s="11">
        <v>2958465</v>
      </c>
      <c r="J20" s="11">
        <v>44197</v>
      </c>
      <c r="K20" s="12">
        <v>0</v>
      </c>
      <c r="L20" s="1" t="s">
        <v>22</v>
      </c>
      <c r="M20" s="12"/>
      <c r="N20" t="str">
        <f>VLOOKUP(B20,gifford3,11,FALSE)</f>
        <v>Employee + Family</v>
      </c>
      <c r="O20" t="str">
        <f t="shared" si="0"/>
        <v>Match</v>
      </c>
    </row>
    <row r="21" spans="1:15" hidden="1">
      <c r="A21" s="1" t="s">
        <v>13</v>
      </c>
      <c r="B21" s="8" t="s">
        <v>78</v>
      </c>
      <c r="C21" s="1" t="s">
        <v>15</v>
      </c>
      <c r="D21" s="1" t="s">
        <v>79</v>
      </c>
      <c r="E21" s="1" t="s">
        <v>80</v>
      </c>
      <c r="F21" s="1" t="s">
        <v>18</v>
      </c>
      <c r="G21" s="1" t="s">
        <v>19</v>
      </c>
      <c r="H21" s="11">
        <v>44197</v>
      </c>
      <c r="I21" s="11">
        <v>2958465</v>
      </c>
      <c r="J21" s="11">
        <v>44197</v>
      </c>
      <c r="K21" s="12">
        <v>0</v>
      </c>
      <c r="L21" s="1" t="s">
        <v>15</v>
      </c>
      <c r="M21" s="12"/>
      <c r="N21" t="str">
        <f>VLOOKUP(B21,gifford3,11,FALSE)</f>
        <v>Employee</v>
      </c>
      <c r="O21" t="str">
        <f t="shared" si="0"/>
        <v>Match</v>
      </c>
    </row>
    <row r="22" spans="1:15">
      <c r="A22" s="1" t="s">
        <v>13</v>
      </c>
      <c r="B22" s="8" t="s">
        <v>81</v>
      </c>
      <c r="C22" s="1" t="s">
        <v>15</v>
      </c>
      <c r="D22" s="1" t="s">
        <v>82</v>
      </c>
      <c r="E22" s="1" t="s">
        <v>83</v>
      </c>
      <c r="F22" s="1" t="s">
        <v>18</v>
      </c>
      <c r="G22" s="1" t="s">
        <v>19</v>
      </c>
      <c r="H22" s="11">
        <v>44197</v>
      </c>
      <c r="I22" s="11">
        <v>2958465</v>
      </c>
      <c r="J22" s="11">
        <v>44197</v>
      </c>
      <c r="K22" s="12">
        <v>0</v>
      </c>
      <c r="L22" s="1" t="s">
        <v>15</v>
      </c>
      <c r="M22" s="12"/>
      <c r="N22" t="str">
        <f>VLOOKUP(B22,gifford3,11,FALSE)</f>
        <v>Employee + Spouse</v>
      </c>
      <c r="O22" t="str">
        <f t="shared" si="0"/>
        <v>NoMatch</v>
      </c>
    </row>
    <row r="23" spans="1:15" hidden="1">
      <c r="A23" s="1" t="s">
        <v>13</v>
      </c>
      <c r="B23" s="8" t="s">
        <v>84</v>
      </c>
      <c r="C23" s="1" t="s">
        <v>15</v>
      </c>
      <c r="D23" s="1" t="s">
        <v>85</v>
      </c>
      <c r="E23" s="1" t="s">
        <v>86</v>
      </c>
      <c r="F23" s="1" t="s">
        <v>18</v>
      </c>
      <c r="G23" s="1" t="s">
        <v>19</v>
      </c>
      <c r="H23" s="11">
        <v>44197</v>
      </c>
      <c r="I23" s="11">
        <v>2958465</v>
      </c>
      <c r="J23" s="11">
        <v>44197</v>
      </c>
      <c r="K23" s="12">
        <v>0</v>
      </c>
      <c r="L23" s="1" t="s">
        <v>22</v>
      </c>
      <c r="M23" s="12"/>
      <c r="N23" t="str">
        <f>VLOOKUP(B23,gifford3,11,FALSE)</f>
        <v>Employee + Family</v>
      </c>
      <c r="O23" t="str">
        <f t="shared" si="0"/>
        <v>Match</v>
      </c>
    </row>
    <row r="24" spans="1:15" hidden="1">
      <c r="A24" s="1" t="s">
        <v>13</v>
      </c>
      <c r="B24" s="8" t="s">
        <v>87</v>
      </c>
      <c r="C24" s="1" t="s">
        <v>15</v>
      </c>
      <c r="D24" s="1" t="s">
        <v>88</v>
      </c>
      <c r="E24" s="1" t="s">
        <v>89</v>
      </c>
      <c r="F24" s="1" t="s">
        <v>18</v>
      </c>
      <c r="G24" s="1" t="s">
        <v>19</v>
      </c>
      <c r="H24" s="11">
        <v>44197</v>
      </c>
      <c r="I24" s="11">
        <v>2958465</v>
      </c>
      <c r="J24" s="11">
        <v>44197</v>
      </c>
      <c r="K24" s="12">
        <v>0</v>
      </c>
      <c r="L24" s="1" t="s">
        <v>22</v>
      </c>
      <c r="M24" s="12"/>
      <c r="N24" t="str">
        <f>VLOOKUP(B24,gifford3,11,FALSE)</f>
        <v>Employee + Family</v>
      </c>
      <c r="O24" t="str">
        <f t="shared" si="0"/>
        <v>Match</v>
      </c>
    </row>
    <row r="25" spans="1:15">
      <c r="A25" s="1" t="s">
        <v>13</v>
      </c>
      <c r="B25" s="8" t="s">
        <v>94</v>
      </c>
      <c r="C25" s="1" t="s">
        <v>15</v>
      </c>
      <c r="D25" s="1" t="s">
        <v>95</v>
      </c>
      <c r="E25" s="1" t="s">
        <v>96</v>
      </c>
      <c r="F25" s="1" t="s">
        <v>18</v>
      </c>
      <c r="G25" s="1" t="s">
        <v>19</v>
      </c>
      <c r="H25" s="11">
        <v>44197</v>
      </c>
      <c r="I25" s="11">
        <v>2958465</v>
      </c>
      <c r="J25" s="11">
        <v>44197</v>
      </c>
      <c r="K25" s="12">
        <v>0</v>
      </c>
      <c r="L25" s="1" t="s">
        <v>15</v>
      </c>
      <c r="M25" s="12"/>
      <c r="N25" t="str">
        <f>VLOOKUP(B25,gifford3,11,FALSE)</f>
        <v>Employee + Child(ren)</v>
      </c>
      <c r="O25" t="str">
        <f t="shared" si="0"/>
        <v>NoMatch</v>
      </c>
    </row>
    <row r="26" spans="1:15" hidden="1">
      <c r="A26" s="1" t="s">
        <v>13</v>
      </c>
      <c r="B26" s="8" t="s">
        <v>97</v>
      </c>
      <c r="C26" s="1" t="s">
        <v>15</v>
      </c>
      <c r="D26" s="1" t="s">
        <v>98</v>
      </c>
      <c r="E26" s="1" t="s">
        <v>99</v>
      </c>
      <c r="F26" s="1" t="s">
        <v>18</v>
      </c>
      <c r="G26" s="1" t="s">
        <v>19</v>
      </c>
      <c r="H26" s="11">
        <v>44197</v>
      </c>
      <c r="I26" s="11">
        <v>2958465</v>
      </c>
      <c r="J26" s="11">
        <v>44197</v>
      </c>
      <c r="K26" s="12">
        <v>0</v>
      </c>
      <c r="L26" s="1" t="s">
        <v>22</v>
      </c>
      <c r="M26" s="12"/>
      <c r="N26" t="str">
        <f>VLOOKUP(B26,gifford3,11,FALSE)</f>
        <v>Employee + Family</v>
      </c>
      <c r="O26" t="str">
        <f t="shared" si="0"/>
        <v>Match</v>
      </c>
    </row>
    <row r="27" spans="1:15" hidden="1">
      <c r="A27" s="1" t="s">
        <v>13</v>
      </c>
      <c r="B27" s="8" t="s">
        <v>100</v>
      </c>
      <c r="C27" s="1" t="s">
        <v>15</v>
      </c>
      <c r="D27" s="1" t="s">
        <v>101</v>
      </c>
      <c r="E27" s="1" t="s">
        <v>102</v>
      </c>
      <c r="F27" s="1" t="s">
        <v>18</v>
      </c>
      <c r="G27" s="1" t="s">
        <v>19</v>
      </c>
      <c r="H27" s="11">
        <v>44197</v>
      </c>
      <c r="I27" s="11">
        <v>2958465</v>
      </c>
      <c r="J27" s="11">
        <v>44197</v>
      </c>
      <c r="K27" s="12">
        <v>0</v>
      </c>
      <c r="L27" s="1" t="s">
        <v>22</v>
      </c>
      <c r="M27" s="12"/>
      <c r="N27" t="str">
        <f>VLOOKUP(B27,gifford3,11,FALSE)</f>
        <v>Employee + Family</v>
      </c>
      <c r="O27" t="str">
        <f t="shared" si="0"/>
        <v>Match</v>
      </c>
    </row>
    <row r="28" spans="1:15" hidden="1">
      <c r="A28" s="1" t="s">
        <v>13</v>
      </c>
      <c r="B28" s="8" t="s">
        <v>103</v>
      </c>
      <c r="C28" s="1" t="s">
        <v>15</v>
      </c>
      <c r="D28" s="1" t="s">
        <v>104</v>
      </c>
      <c r="E28" s="1" t="s">
        <v>105</v>
      </c>
      <c r="F28" s="1" t="s">
        <v>18</v>
      </c>
      <c r="G28" s="1" t="s">
        <v>19</v>
      </c>
      <c r="H28" s="11">
        <v>44197</v>
      </c>
      <c r="I28" s="11">
        <v>2958465</v>
      </c>
      <c r="J28" s="11">
        <v>44197</v>
      </c>
      <c r="K28" s="12">
        <v>0</v>
      </c>
      <c r="L28" s="1" t="s">
        <v>15</v>
      </c>
      <c r="M28" s="12"/>
      <c r="N28" t="str">
        <f>VLOOKUP(B28,gifford3,11,FALSE)</f>
        <v>Employee</v>
      </c>
      <c r="O28" t="str">
        <f t="shared" si="0"/>
        <v>Match</v>
      </c>
    </row>
    <row r="29" spans="1:15" hidden="1">
      <c r="A29" s="1" t="s">
        <v>13</v>
      </c>
      <c r="B29" s="8" t="s">
        <v>106</v>
      </c>
      <c r="C29" s="1" t="s">
        <v>15</v>
      </c>
      <c r="D29" s="1" t="s">
        <v>107</v>
      </c>
      <c r="E29" s="1" t="s">
        <v>108</v>
      </c>
      <c r="F29" s="1" t="s">
        <v>18</v>
      </c>
      <c r="G29" s="1" t="s">
        <v>19</v>
      </c>
      <c r="H29" s="11">
        <v>44197</v>
      </c>
      <c r="I29" s="11">
        <v>2958465</v>
      </c>
      <c r="J29" s="11">
        <v>44197</v>
      </c>
      <c r="K29" s="12">
        <v>0</v>
      </c>
      <c r="L29" s="1" t="s">
        <v>20</v>
      </c>
      <c r="M29" s="12"/>
      <c r="N29" t="str">
        <f>VLOOKUP(B29,gifford3,11,FALSE)</f>
        <v>Employee + Spouse</v>
      </c>
      <c r="O29" t="str">
        <f t="shared" si="0"/>
        <v>Match</v>
      </c>
    </row>
    <row r="30" spans="1:15" hidden="1">
      <c r="A30" s="1" t="s">
        <v>13</v>
      </c>
      <c r="B30" s="8" t="s">
        <v>109</v>
      </c>
      <c r="C30" s="1" t="s">
        <v>15</v>
      </c>
      <c r="D30" s="1" t="s">
        <v>110</v>
      </c>
      <c r="E30" s="1" t="s">
        <v>111</v>
      </c>
      <c r="F30" s="1" t="s">
        <v>18</v>
      </c>
      <c r="G30" s="1" t="s">
        <v>19</v>
      </c>
      <c r="H30" s="11">
        <v>44197</v>
      </c>
      <c r="I30" s="11">
        <v>2958465</v>
      </c>
      <c r="J30" s="11">
        <v>44197</v>
      </c>
      <c r="K30" s="12">
        <v>0</v>
      </c>
      <c r="L30" s="1" t="s">
        <v>15</v>
      </c>
      <c r="M30" s="12"/>
      <c r="N30" t="str">
        <f>VLOOKUP(B30,gifford3,11,FALSE)</f>
        <v>Employee</v>
      </c>
      <c r="O30" t="str">
        <f t="shared" si="0"/>
        <v>Match</v>
      </c>
    </row>
    <row r="31" spans="1:15" hidden="1">
      <c r="A31" s="1" t="s">
        <v>13</v>
      </c>
      <c r="B31" s="8" t="s">
        <v>112</v>
      </c>
      <c r="C31" s="1" t="s">
        <v>15</v>
      </c>
      <c r="D31" s="1" t="s">
        <v>113</v>
      </c>
      <c r="E31" s="1" t="s">
        <v>114</v>
      </c>
      <c r="F31" s="1" t="s">
        <v>18</v>
      </c>
      <c r="G31" s="1" t="s">
        <v>19</v>
      </c>
      <c r="H31" s="11">
        <v>44197</v>
      </c>
      <c r="I31" s="11">
        <v>2958465</v>
      </c>
      <c r="J31" s="11">
        <v>44197</v>
      </c>
      <c r="K31" s="12">
        <v>0</v>
      </c>
      <c r="L31" s="1" t="s">
        <v>15</v>
      </c>
      <c r="M31" s="12"/>
      <c r="N31" t="str">
        <f>VLOOKUP(B31,gifford3,11,FALSE)</f>
        <v>Employee</v>
      </c>
      <c r="O31" t="str">
        <f t="shared" si="0"/>
        <v>Match</v>
      </c>
    </row>
    <row r="32" spans="1:15">
      <c r="A32" s="1" t="s">
        <v>13</v>
      </c>
      <c r="B32" s="8" t="s">
        <v>115</v>
      </c>
      <c r="C32" s="1" t="s">
        <v>15</v>
      </c>
      <c r="D32" s="1" t="s">
        <v>116</v>
      </c>
      <c r="E32" s="1" t="s">
        <v>21</v>
      </c>
      <c r="F32" s="1" t="s">
        <v>18</v>
      </c>
      <c r="G32" s="1" t="s">
        <v>19</v>
      </c>
      <c r="H32" s="11">
        <v>44197</v>
      </c>
      <c r="I32" s="11">
        <v>2958465</v>
      </c>
      <c r="J32" s="11">
        <v>44197</v>
      </c>
      <c r="K32" s="12">
        <v>0</v>
      </c>
      <c r="L32" s="1" t="s">
        <v>15</v>
      </c>
      <c r="M32" s="12"/>
      <c r="N32" t="str">
        <f>VLOOKUP(B32,gifford3,11,FALSE)</f>
        <v>Employee + Family</v>
      </c>
      <c r="O32" t="str">
        <f t="shared" si="0"/>
        <v>NoMatch</v>
      </c>
    </row>
    <row r="33" spans="1:15" hidden="1">
      <c r="A33" s="1" t="s">
        <v>13</v>
      </c>
      <c r="B33" s="8" t="s">
        <v>117</v>
      </c>
      <c r="C33" s="1" t="s">
        <v>15</v>
      </c>
      <c r="D33" s="1" t="s">
        <v>118</v>
      </c>
      <c r="E33" s="1" t="s">
        <v>119</v>
      </c>
      <c r="F33" s="1" t="s">
        <v>18</v>
      </c>
      <c r="G33" s="1" t="s">
        <v>19</v>
      </c>
      <c r="H33" s="11">
        <v>44197</v>
      </c>
      <c r="I33" s="11">
        <v>2958465</v>
      </c>
      <c r="J33" s="11">
        <v>44197</v>
      </c>
      <c r="K33" s="12">
        <v>0</v>
      </c>
      <c r="L33" s="1" t="s">
        <v>53</v>
      </c>
      <c r="M33" s="12"/>
      <c r="N33" t="str">
        <f>VLOOKUP(B33,gifford3,11,FALSE)</f>
        <v>Employee + Child(ren)</v>
      </c>
      <c r="O33" t="str">
        <f t="shared" si="0"/>
        <v>Match</v>
      </c>
    </row>
    <row r="34" spans="1:15">
      <c r="A34" s="1" t="s">
        <v>13</v>
      </c>
      <c r="B34" s="8" t="s">
        <v>120</v>
      </c>
      <c r="C34" s="1" t="s">
        <v>15</v>
      </c>
      <c r="D34" s="1" t="s">
        <v>121</v>
      </c>
      <c r="E34" s="1" t="s">
        <v>122</v>
      </c>
      <c r="F34" s="1" t="s">
        <v>18</v>
      </c>
      <c r="G34" s="1" t="s">
        <v>19</v>
      </c>
      <c r="H34" s="11">
        <v>44197</v>
      </c>
      <c r="I34" s="11">
        <v>2958465</v>
      </c>
      <c r="J34" s="11">
        <v>44197</v>
      </c>
      <c r="K34" s="12">
        <v>0</v>
      </c>
      <c r="L34" s="1" t="s">
        <v>15</v>
      </c>
      <c r="M34" s="12"/>
      <c r="N34" t="str">
        <f>VLOOKUP(B34,gifford3,11,FALSE)</f>
        <v>Employee + Child(ren)</v>
      </c>
      <c r="O34" t="str">
        <f t="shared" si="0"/>
        <v>NoMatch</v>
      </c>
    </row>
    <row r="35" spans="1:15">
      <c r="A35" s="1" t="s">
        <v>13</v>
      </c>
      <c r="B35" s="8" t="s">
        <v>123</v>
      </c>
      <c r="C35" s="1" t="s">
        <v>15</v>
      </c>
      <c r="D35" s="1" t="s">
        <v>124</v>
      </c>
      <c r="E35" s="1" t="s">
        <v>125</v>
      </c>
      <c r="F35" s="1" t="s">
        <v>18</v>
      </c>
      <c r="G35" s="1" t="s">
        <v>19</v>
      </c>
      <c r="H35" s="11">
        <v>44197</v>
      </c>
      <c r="I35" s="11">
        <v>2958465</v>
      </c>
      <c r="J35" s="11">
        <v>44197</v>
      </c>
      <c r="K35" s="12">
        <v>0</v>
      </c>
      <c r="L35" s="1" t="s">
        <v>15</v>
      </c>
      <c r="M35" s="12"/>
      <c r="N35" t="str">
        <f>VLOOKUP(B35,gifford3,11,FALSE)</f>
        <v>Employee + Family</v>
      </c>
      <c r="O35" t="str">
        <f t="shared" si="0"/>
        <v>NoMatch</v>
      </c>
    </row>
    <row r="36" spans="1:15" hidden="1">
      <c r="A36" s="1" t="s">
        <v>13</v>
      </c>
      <c r="B36" s="8" t="s">
        <v>126</v>
      </c>
      <c r="C36" s="1" t="s">
        <v>15</v>
      </c>
      <c r="D36" s="1" t="s">
        <v>127</v>
      </c>
      <c r="E36" s="1" t="s">
        <v>128</v>
      </c>
      <c r="F36" s="1" t="s">
        <v>18</v>
      </c>
      <c r="G36" s="1" t="s">
        <v>19</v>
      </c>
      <c r="H36" s="11">
        <v>44197</v>
      </c>
      <c r="I36" s="11">
        <v>2958465</v>
      </c>
      <c r="J36" s="11">
        <v>44197</v>
      </c>
      <c r="K36" s="12">
        <v>0</v>
      </c>
      <c r="L36" s="1" t="s">
        <v>15</v>
      </c>
      <c r="M36" s="12"/>
      <c r="N36" t="str">
        <f>VLOOKUP(B36,gifford3,11,FALSE)</f>
        <v>Employee</v>
      </c>
      <c r="O36" t="str">
        <f t="shared" si="0"/>
        <v>Match</v>
      </c>
    </row>
    <row r="37" spans="1:15" hidden="1">
      <c r="A37" s="1" t="s">
        <v>13</v>
      </c>
      <c r="B37" s="8" t="s">
        <v>129</v>
      </c>
      <c r="C37" s="1" t="s">
        <v>15</v>
      </c>
      <c r="D37" s="1" t="s">
        <v>130</v>
      </c>
      <c r="E37" s="1" t="s">
        <v>131</v>
      </c>
      <c r="F37" s="1" t="s">
        <v>18</v>
      </c>
      <c r="G37" s="1" t="s">
        <v>19</v>
      </c>
      <c r="H37" s="11">
        <v>44197</v>
      </c>
      <c r="I37" s="11">
        <v>2958465</v>
      </c>
      <c r="J37" s="11">
        <v>44197</v>
      </c>
      <c r="K37" s="12">
        <v>0</v>
      </c>
      <c r="L37" s="1" t="s">
        <v>15</v>
      </c>
      <c r="M37" s="12"/>
      <c r="N37" t="str">
        <f>VLOOKUP(B37,gifford3,11,FALSE)</f>
        <v>Employee</v>
      </c>
      <c r="O37" t="str">
        <f t="shared" si="0"/>
        <v>Match</v>
      </c>
    </row>
    <row r="38" spans="1:15" hidden="1">
      <c r="A38" s="1" t="s">
        <v>13</v>
      </c>
      <c r="B38" s="8" t="s">
        <v>132</v>
      </c>
      <c r="C38" s="1" t="s">
        <v>15</v>
      </c>
      <c r="D38" s="1" t="s">
        <v>133</v>
      </c>
      <c r="E38" s="1" t="s">
        <v>134</v>
      </c>
      <c r="F38" s="1" t="s">
        <v>18</v>
      </c>
      <c r="G38" s="1" t="s">
        <v>19</v>
      </c>
      <c r="H38" s="11">
        <v>44197</v>
      </c>
      <c r="I38" s="11">
        <v>2958465</v>
      </c>
      <c r="J38" s="11">
        <v>44197</v>
      </c>
      <c r="K38" s="12">
        <v>0</v>
      </c>
      <c r="L38" s="1" t="s">
        <v>15</v>
      </c>
      <c r="M38" s="12"/>
      <c r="N38" t="str">
        <f>VLOOKUP(B38,gifford3,11,FALSE)</f>
        <v>Employee</v>
      </c>
      <c r="O38" t="str">
        <f t="shared" si="0"/>
        <v>Match</v>
      </c>
    </row>
    <row r="39" spans="1:15" hidden="1">
      <c r="A39" s="1" t="s">
        <v>13</v>
      </c>
      <c r="B39" s="8" t="s">
        <v>136</v>
      </c>
      <c r="C39" s="1" t="s">
        <v>15</v>
      </c>
      <c r="D39" s="1" t="s">
        <v>137</v>
      </c>
      <c r="E39" s="1" t="s">
        <v>138</v>
      </c>
      <c r="F39" s="1" t="s">
        <v>18</v>
      </c>
      <c r="G39" s="1" t="s">
        <v>19</v>
      </c>
      <c r="H39" s="11">
        <v>44197</v>
      </c>
      <c r="I39" s="11">
        <v>2958465</v>
      </c>
      <c r="J39" s="11">
        <v>44197</v>
      </c>
      <c r="K39" s="12">
        <v>0</v>
      </c>
      <c r="L39" s="1" t="s">
        <v>15</v>
      </c>
      <c r="M39" s="12"/>
      <c r="N39" t="str">
        <f>VLOOKUP(B39,gifford3,11,FALSE)</f>
        <v>Employee</v>
      </c>
      <c r="O39" t="str">
        <f t="shared" si="0"/>
        <v>Match</v>
      </c>
    </row>
    <row r="40" spans="1:15" hidden="1">
      <c r="A40" s="1" t="s">
        <v>13</v>
      </c>
      <c r="B40" s="8" t="s">
        <v>139</v>
      </c>
      <c r="C40" s="1" t="s">
        <v>15</v>
      </c>
      <c r="D40" s="1" t="s">
        <v>140</v>
      </c>
      <c r="E40" s="1" t="s">
        <v>141</v>
      </c>
      <c r="F40" s="1" t="s">
        <v>18</v>
      </c>
      <c r="G40" s="1" t="s">
        <v>19</v>
      </c>
      <c r="H40" s="11">
        <v>44197</v>
      </c>
      <c r="I40" s="11">
        <v>2958465</v>
      </c>
      <c r="J40" s="11">
        <v>44197</v>
      </c>
      <c r="K40" s="12">
        <v>0</v>
      </c>
      <c r="L40" s="1" t="s">
        <v>15</v>
      </c>
      <c r="M40" s="12"/>
      <c r="N40" t="str">
        <f>VLOOKUP(B40,gifford3,11,FALSE)</f>
        <v>Employee</v>
      </c>
      <c r="O40" t="str">
        <f t="shared" si="0"/>
        <v>Match</v>
      </c>
    </row>
    <row r="41" spans="1:15" hidden="1">
      <c r="A41" s="1" t="s">
        <v>13</v>
      </c>
      <c r="B41" s="8" t="s">
        <v>145</v>
      </c>
      <c r="C41" s="1" t="s">
        <v>15</v>
      </c>
      <c r="D41" s="1" t="s">
        <v>146</v>
      </c>
      <c r="E41" s="1" t="s">
        <v>147</v>
      </c>
      <c r="F41" s="1" t="s">
        <v>18</v>
      </c>
      <c r="G41" s="1" t="s">
        <v>19</v>
      </c>
      <c r="H41" s="11">
        <v>44197</v>
      </c>
      <c r="I41" s="11">
        <v>2958465</v>
      </c>
      <c r="J41" s="11">
        <v>44197</v>
      </c>
      <c r="K41" s="12">
        <v>0</v>
      </c>
      <c r="L41" s="1" t="s">
        <v>15</v>
      </c>
      <c r="M41" s="12"/>
      <c r="N41" t="str">
        <f>VLOOKUP(B41,gifford3,11,FALSE)</f>
        <v>Employee</v>
      </c>
      <c r="O41" t="str">
        <f t="shared" si="0"/>
        <v>Match</v>
      </c>
    </row>
    <row r="42" spans="1:15">
      <c r="A42" s="1" t="s">
        <v>13</v>
      </c>
      <c r="B42" s="8" t="s">
        <v>148</v>
      </c>
      <c r="C42" s="1" t="s">
        <v>15</v>
      </c>
      <c r="D42" s="1" t="s">
        <v>149</v>
      </c>
      <c r="E42" s="1" t="s">
        <v>150</v>
      </c>
      <c r="F42" s="1" t="s">
        <v>18</v>
      </c>
      <c r="G42" s="1" t="s">
        <v>19</v>
      </c>
      <c r="H42" s="11">
        <v>44197</v>
      </c>
      <c r="I42" s="11">
        <v>2958465</v>
      </c>
      <c r="J42" s="11">
        <v>44197</v>
      </c>
      <c r="K42" s="12">
        <v>0</v>
      </c>
      <c r="L42" s="1" t="s">
        <v>15</v>
      </c>
      <c r="M42" s="12"/>
      <c r="N42" t="str">
        <f>VLOOKUP(B42,gifford3,11,FALSE)</f>
        <v>Employee + Family</v>
      </c>
      <c r="O42" t="str">
        <f t="shared" si="0"/>
        <v>NoMatch</v>
      </c>
    </row>
    <row r="43" spans="1:15">
      <c r="A43" s="1" t="s">
        <v>13</v>
      </c>
      <c r="B43" s="8" t="s">
        <v>151</v>
      </c>
      <c r="C43" s="1" t="s">
        <v>15</v>
      </c>
      <c r="D43" s="1" t="s">
        <v>152</v>
      </c>
      <c r="E43" s="1" t="s">
        <v>153</v>
      </c>
      <c r="F43" s="1" t="s">
        <v>18</v>
      </c>
      <c r="G43" s="1" t="s">
        <v>19</v>
      </c>
      <c r="H43" s="11">
        <v>44197</v>
      </c>
      <c r="I43" s="11">
        <v>2958465</v>
      </c>
      <c r="J43" s="11">
        <v>44197</v>
      </c>
      <c r="K43" s="12">
        <v>0</v>
      </c>
      <c r="L43" s="1" t="s">
        <v>15</v>
      </c>
      <c r="M43" s="12"/>
      <c r="N43" t="str">
        <f>VLOOKUP(B43,gifford3,11,FALSE)</f>
        <v>Employee + Family</v>
      </c>
      <c r="O43" t="str">
        <f t="shared" si="0"/>
        <v>NoMatch</v>
      </c>
    </row>
    <row r="44" spans="1:15" hidden="1">
      <c r="A44" s="1" t="s">
        <v>13</v>
      </c>
      <c r="B44" s="8" t="s">
        <v>154</v>
      </c>
      <c r="C44" s="1" t="s">
        <v>15</v>
      </c>
      <c r="D44" s="1" t="s">
        <v>34</v>
      </c>
      <c r="E44" s="1" t="s">
        <v>155</v>
      </c>
      <c r="F44" s="1" t="s">
        <v>18</v>
      </c>
      <c r="G44" s="1" t="s">
        <v>19</v>
      </c>
      <c r="H44" s="11">
        <v>44197</v>
      </c>
      <c r="I44" s="11">
        <v>2958465</v>
      </c>
      <c r="J44" s="11">
        <v>44197</v>
      </c>
      <c r="K44" s="12">
        <v>0</v>
      </c>
      <c r="L44" s="1" t="s">
        <v>53</v>
      </c>
      <c r="M44" s="12"/>
      <c r="N44" t="str">
        <f>VLOOKUP(B44,gifford3,11,FALSE)</f>
        <v>Employee + Child(ren)</v>
      </c>
      <c r="O44" t="str">
        <f t="shared" si="0"/>
        <v>Match</v>
      </c>
    </row>
    <row r="45" spans="1:15">
      <c r="A45" s="1" t="s">
        <v>13</v>
      </c>
      <c r="B45" s="8" t="s">
        <v>156</v>
      </c>
      <c r="C45" s="1" t="s">
        <v>15</v>
      </c>
      <c r="D45" s="1" t="s">
        <v>157</v>
      </c>
      <c r="E45" s="1" t="s">
        <v>158</v>
      </c>
      <c r="F45" s="1" t="s">
        <v>18</v>
      </c>
      <c r="G45" s="1" t="s">
        <v>19</v>
      </c>
      <c r="H45" s="11">
        <v>44197</v>
      </c>
      <c r="I45" s="11">
        <v>2958465</v>
      </c>
      <c r="J45" s="11">
        <v>44197</v>
      </c>
      <c r="K45" s="12">
        <v>0</v>
      </c>
      <c r="L45" s="1" t="s">
        <v>15</v>
      </c>
      <c r="M45" s="12"/>
      <c r="N45" t="str">
        <f>VLOOKUP(B45,gifford3,11,FALSE)</f>
        <v>Employee + Spouse</v>
      </c>
      <c r="O45" t="str">
        <f t="shared" si="0"/>
        <v>NoMatch</v>
      </c>
    </row>
    <row r="46" spans="1:15" hidden="1">
      <c r="A46" s="1" t="s">
        <v>13</v>
      </c>
      <c r="B46" s="8" t="s">
        <v>159</v>
      </c>
      <c r="C46" s="1" t="s">
        <v>15</v>
      </c>
      <c r="D46" s="1" t="s">
        <v>160</v>
      </c>
      <c r="E46" s="1" t="s">
        <v>161</v>
      </c>
      <c r="F46" s="1" t="s">
        <v>18</v>
      </c>
      <c r="G46" s="1" t="s">
        <v>19</v>
      </c>
      <c r="H46" s="11">
        <v>44197</v>
      </c>
      <c r="I46" s="11">
        <v>2958465</v>
      </c>
      <c r="J46" s="11">
        <v>44197</v>
      </c>
      <c r="K46" s="12">
        <v>0</v>
      </c>
      <c r="L46" s="1" t="s">
        <v>15</v>
      </c>
      <c r="M46" s="12"/>
      <c r="N46" t="str">
        <f>VLOOKUP(B46,gifford3,11,FALSE)</f>
        <v>Employee</v>
      </c>
      <c r="O46" t="str">
        <f t="shared" si="0"/>
        <v>Match</v>
      </c>
    </row>
    <row r="47" spans="1:15" hidden="1">
      <c r="A47" s="1" t="s">
        <v>13</v>
      </c>
      <c r="B47" s="8" t="s">
        <v>162</v>
      </c>
      <c r="C47" s="1" t="s">
        <v>15</v>
      </c>
      <c r="D47" s="1" t="s">
        <v>163</v>
      </c>
      <c r="E47" s="1" t="s">
        <v>164</v>
      </c>
      <c r="F47" s="1" t="s">
        <v>18</v>
      </c>
      <c r="G47" s="1" t="s">
        <v>19</v>
      </c>
      <c r="H47" s="11">
        <v>44197</v>
      </c>
      <c r="I47" s="11">
        <v>2958465</v>
      </c>
      <c r="J47" s="11">
        <v>44197</v>
      </c>
      <c r="K47" s="12">
        <v>0</v>
      </c>
      <c r="L47" s="1" t="s">
        <v>15</v>
      </c>
      <c r="M47" s="12"/>
      <c r="N47" t="str">
        <f>VLOOKUP(B47,gifford3,11,FALSE)</f>
        <v>Employee</v>
      </c>
      <c r="O47" t="str">
        <f t="shared" si="0"/>
        <v>Match</v>
      </c>
    </row>
    <row r="48" spans="1:15" hidden="1">
      <c r="A48" s="1" t="s">
        <v>13</v>
      </c>
      <c r="B48" s="8" t="s">
        <v>165</v>
      </c>
      <c r="C48" s="1" t="s">
        <v>15</v>
      </c>
      <c r="D48" s="1" t="s">
        <v>166</v>
      </c>
      <c r="E48" s="1" t="s">
        <v>167</v>
      </c>
      <c r="F48" s="1" t="s">
        <v>18</v>
      </c>
      <c r="G48" s="1" t="s">
        <v>19</v>
      </c>
      <c r="H48" s="11">
        <v>44197</v>
      </c>
      <c r="I48" s="11">
        <v>2958465</v>
      </c>
      <c r="J48" s="11">
        <v>44197</v>
      </c>
      <c r="K48" s="12">
        <v>0</v>
      </c>
      <c r="L48" s="1" t="s">
        <v>15</v>
      </c>
      <c r="M48" s="12"/>
      <c r="N48" t="str">
        <f>VLOOKUP(B48,gifford3,11,FALSE)</f>
        <v>Employee</v>
      </c>
      <c r="O48" t="str">
        <f t="shared" si="0"/>
        <v>Match</v>
      </c>
    </row>
    <row r="49" spans="1:15">
      <c r="A49" s="1" t="s">
        <v>13</v>
      </c>
      <c r="B49" s="8" t="s">
        <v>168</v>
      </c>
      <c r="C49" s="1" t="s">
        <v>15</v>
      </c>
      <c r="D49" s="1" t="s">
        <v>169</v>
      </c>
      <c r="E49" s="1" t="s">
        <v>170</v>
      </c>
      <c r="F49" s="1" t="s">
        <v>18</v>
      </c>
      <c r="G49" s="1" t="s">
        <v>19</v>
      </c>
      <c r="H49" s="11">
        <v>44197</v>
      </c>
      <c r="I49" s="11">
        <v>2958465</v>
      </c>
      <c r="J49" s="11">
        <v>44197</v>
      </c>
      <c r="K49" s="12">
        <v>0</v>
      </c>
      <c r="L49" s="1" t="s">
        <v>15</v>
      </c>
      <c r="M49" s="12"/>
      <c r="N49" t="str">
        <f>VLOOKUP(B49,gifford3,11,FALSE)</f>
        <v>Employee + Family</v>
      </c>
      <c r="O49" t="str">
        <f t="shared" si="0"/>
        <v>NoMatch</v>
      </c>
    </row>
    <row r="50" spans="1:15" hidden="1">
      <c r="A50" s="1" t="s">
        <v>13</v>
      </c>
      <c r="B50" s="8" t="s">
        <v>171</v>
      </c>
      <c r="C50" s="1" t="s">
        <v>15</v>
      </c>
      <c r="D50" s="1" t="s">
        <v>172</v>
      </c>
      <c r="E50" s="1" t="s">
        <v>173</v>
      </c>
      <c r="F50" s="1" t="s">
        <v>18</v>
      </c>
      <c r="G50" s="1" t="s">
        <v>19</v>
      </c>
      <c r="H50" s="11">
        <v>44197</v>
      </c>
      <c r="I50" s="11">
        <v>2958465</v>
      </c>
      <c r="J50" s="11">
        <v>44197</v>
      </c>
      <c r="K50" s="12">
        <v>0</v>
      </c>
      <c r="L50" s="1" t="s">
        <v>15</v>
      </c>
      <c r="M50" s="12"/>
      <c r="N50" t="str">
        <f>VLOOKUP(B50,gifford3,11,FALSE)</f>
        <v>Employee</v>
      </c>
      <c r="O50" t="str">
        <f t="shared" si="0"/>
        <v>Match</v>
      </c>
    </row>
    <row r="51" spans="1:15" hidden="1">
      <c r="A51" s="1" t="s">
        <v>13</v>
      </c>
      <c r="B51" s="8" t="s">
        <v>174</v>
      </c>
      <c r="C51" s="1" t="s">
        <v>15</v>
      </c>
      <c r="D51" s="1" t="s">
        <v>175</v>
      </c>
      <c r="E51" s="1" t="s">
        <v>176</v>
      </c>
      <c r="F51" s="1" t="s">
        <v>18</v>
      </c>
      <c r="G51" s="1" t="s">
        <v>19</v>
      </c>
      <c r="H51" s="11">
        <v>44197</v>
      </c>
      <c r="I51" s="11">
        <v>2958465</v>
      </c>
      <c r="J51" s="11">
        <v>44197</v>
      </c>
      <c r="K51" s="12">
        <v>0</v>
      </c>
      <c r="L51" s="1" t="s">
        <v>53</v>
      </c>
      <c r="M51" s="12"/>
      <c r="N51" t="str">
        <f>VLOOKUP(B51,gifford3,11,FALSE)</f>
        <v>Employee + Child(ren)</v>
      </c>
      <c r="O51" t="str">
        <f t="shared" si="0"/>
        <v>Match</v>
      </c>
    </row>
    <row r="52" spans="1:15" hidden="1">
      <c r="A52" s="1" t="s">
        <v>13</v>
      </c>
      <c r="B52" s="8" t="s">
        <v>177</v>
      </c>
      <c r="C52" s="1" t="s">
        <v>15</v>
      </c>
      <c r="D52" s="1" t="s">
        <v>178</v>
      </c>
      <c r="E52" s="1" t="s">
        <v>179</v>
      </c>
      <c r="F52" s="1" t="s">
        <v>18</v>
      </c>
      <c r="G52" s="1" t="s">
        <v>19</v>
      </c>
      <c r="H52" s="11">
        <v>44197</v>
      </c>
      <c r="I52" s="11">
        <v>2958465</v>
      </c>
      <c r="J52" s="11">
        <v>44197</v>
      </c>
      <c r="K52" s="12">
        <v>0</v>
      </c>
      <c r="L52" s="1" t="s">
        <v>15</v>
      </c>
      <c r="M52" s="12"/>
      <c r="N52" t="str">
        <f>VLOOKUP(B52,gifford3,11,FALSE)</f>
        <v>Employee</v>
      </c>
      <c r="O52" t="str">
        <f t="shared" si="0"/>
        <v>Match</v>
      </c>
    </row>
    <row r="53" spans="1:15" hidden="1">
      <c r="A53" s="1" t="s">
        <v>13</v>
      </c>
      <c r="B53" s="8" t="s">
        <v>180</v>
      </c>
      <c r="C53" s="1" t="s">
        <v>15</v>
      </c>
      <c r="D53" s="1" t="s">
        <v>181</v>
      </c>
      <c r="E53" s="1" t="s">
        <v>182</v>
      </c>
      <c r="F53" s="1" t="s">
        <v>18</v>
      </c>
      <c r="G53" s="1" t="s">
        <v>19</v>
      </c>
      <c r="H53" s="11">
        <v>44197</v>
      </c>
      <c r="I53" s="11">
        <v>2958465</v>
      </c>
      <c r="J53" s="11">
        <v>44197</v>
      </c>
      <c r="K53" s="12">
        <v>0</v>
      </c>
      <c r="L53" s="1" t="s">
        <v>15</v>
      </c>
      <c r="M53" s="12"/>
      <c r="N53" t="str">
        <f>VLOOKUP(B53,gifford3,11,FALSE)</f>
        <v>Employee</v>
      </c>
      <c r="O53" t="str">
        <f t="shared" si="0"/>
        <v>Match</v>
      </c>
    </row>
    <row r="54" spans="1:15">
      <c r="A54" s="1" t="s">
        <v>13</v>
      </c>
      <c r="B54" s="8" t="s">
        <v>183</v>
      </c>
      <c r="C54" s="1" t="s">
        <v>15</v>
      </c>
      <c r="D54" s="1" t="s">
        <v>32</v>
      </c>
      <c r="E54" s="1" t="s">
        <v>184</v>
      </c>
      <c r="F54" s="1" t="s">
        <v>18</v>
      </c>
      <c r="G54" s="1" t="s">
        <v>19</v>
      </c>
      <c r="H54" s="11">
        <v>44197</v>
      </c>
      <c r="I54" s="11">
        <v>2958465</v>
      </c>
      <c r="J54" s="11">
        <v>44197</v>
      </c>
      <c r="K54" s="12">
        <v>0</v>
      </c>
      <c r="L54" s="1" t="s">
        <v>15</v>
      </c>
      <c r="M54" s="12"/>
      <c r="N54" t="str">
        <f>VLOOKUP(B54,gifford3,11,FALSE)</f>
        <v>Employee + Family</v>
      </c>
      <c r="O54" t="str">
        <f t="shared" si="0"/>
        <v>NoMatch</v>
      </c>
    </row>
    <row r="55" spans="1:15" hidden="1">
      <c r="A55" s="1" t="s">
        <v>13</v>
      </c>
      <c r="B55" s="8" t="s">
        <v>185</v>
      </c>
      <c r="C55" s="1" t="s">
        <v>15</v>
      </c>
      <c r="D55" s="1" t="s">
        <v>186</v>
      </c>
      <c r="E55" s="1" t="s">
        <v>187</v>
      </c>
      <c r="F55" s="1" t="s">
        <v>18</v>
      </c>
      <c r="G55" s="1" t="s">
        <v>19</v>
      </c>
      <c r="H55" s="11">
        <v>44197</v>
      </c>
      <c r="I55" s="11">
        <v>2958465</v>
      </c>
      <c r="J55" s="11">
        <v>44197</v>
      </c>
      <c r="K55" s="12">
        <v>0</v>
      </c>
      <c r="L55" s="1" t="s">
        <v>22</v>
      </c>
      <c r="M55" s="12"/>
      <c r="N55" t="str">
        <f>VLOOKUP(B55,gifford3,11,FALSE)</f>
        <v>Employee + Family</v>
      </c>
      <c r="O55" t="str">
        <f t="shared" si="0"/>
        <v>Match</v>
      </c>
    </row>
    <row r="56" spans="1:15" hidden="1">
      <c r="A56" s="1" t="s">
        <v>13</v>
      </c>
      <c r="B56" s="8" t="s">
        <v>188</v>
      </c>
      <c r="C56" s="1" t="s">
        <v>15</v>
      </c>
      <c r="D56" s="1" t="s">
        <v>189</v>
      </c>
      <c r="E56" s="1" t="s">
        <v>190</v>
      </c>
      <c r="F56" s="1" t="s">
        <v>18</v>
      </c>
      <c r="G56" s="1" t="s">
        <v>19</v>
      </c>
      <c r="H56" s="11">
        <v>44197</v>
      </c>
      <c r="I56" s="11">
        <v>2958465</v>
      </c>
      <c r="J56" s="11">
        <v>44197</v>
      </c>
      <c r="K56" s="12">
        <v>0</v>
      </c>
      <c r="L56" s="1" t="s">
        <v>15</v>
      </c>
      <c r="M56" s="12"/>
      <c r="N56" t="str">
        <f>VLOOKUP(B56,gifford3,11,FALSE)</f>
        <v>Employee</v>
      </c>
      <c r="O56" t="str">
        <f t="shared" si="0"/>
        <v>Match</v>
      </c>
    </row>
    <row r="57" spans="1:15" hidden="1">
      <c r="A57" s="1" t="s">
        <v>13</v>
      </c>
      <c r="B57" s="8" t="s">
        <v>191</v>
      </c>
      <c r="C57" s="1" t="s">
        <v>15</v>
      </c>
      <c r="D57" s="1" t="s">
        <v>192</v>
      </c>
      <c r="E57" s="1" t="s">
        <v>193</v>
      </c>
      <c r="F57" s="1" t="s">
        <v>18</v>
      </c>
      <c r="G57" s="1" t="s">
        <v>19</v>
      </c>
      <c r="H57" s="11">
        <v>44197</v>
      </c>
      <c r="I57" s="11">
        <v>2958465</v>
      </c>
      <c r="J57" s="11">
        <v>44197</v>
      </c>
      <c r="K57" s="12">
        <v>0</v>
      </c>
      <c r="L57" s="1" t="s">
        <v>20</v>
      </c>
      <c r="M57" s="12"/>
      <c r="N57" t="str">
        <f>VLOOKUP(B57,gifford3,11,FALSE)</f>
        <v>Employee + Spouse</v>
      </c>
      <c r="O57" t="str">
        <f t="shared" si="0"/>
        <v>Match</v>
      </c>
    </row>
    <row r="58" spans="1:15">
      <c r="A58" s="1" t="s">
        <v>13</v>
      </c>
      <c r="B58" s="8" t="s">
        <v>194</v>
      </c>
      <c r="C58" s="1" t="s">
        <v>15</v>
      </c>
      <c r="D58" s="1" t="s">
        <v>195</v>
      </c>
      <c r="E58" s="1" t="s">
        <v>158</v>
      </c>
      <c r="F58" s="1" t="s">
        <v>18</v>
      </c>
      <c r="G58" s="1" t="s">
        <v>19</v>
      </c>
      <c r="H58" s="11">
        <v>44197</v>
      </c>
      <c r="I58" s="11">
        <v>2958465</v>
      </c>
      <c r="J58" s="11">
        <v>44197</v>
      </c>
      <c r="K58" s="12">
        <v>0</v>
      </c>
      <c r="L58" s="1" t="s">
        <v>15</v>
      </c>
      <c r="M58" s="12"/>
      <c r="N58" t="str">
        <f>VLOOKUP(B58,gifford3,11,FALSE)</f>
        <v>Employee + Family</v>
      </c>
      <c r="O58" t="str">
        <f t="shared" si="0"/>
        <v>NoMatch</v>
      </c>
    </row>
    <row r="59" spans="1:15" hidden="1">
      <c r="A59" s="1" t="s">
        <v>13</v>
      </c>
      <c r="B59" s="8" t="s">
        <v>196</v>
      </c>
      <c r="C59" s="1" t="s">
        <v>15</v>
      </c>
      <c r="D59" s="1" t="s">
        <v>197</v>
      </c>
      <c r="E59" s="1" t="s">
        <v>198</v>
      </c>
      <c r="F59" s="1" t="s">
        <v>18</v>
      </c>
      <c r="G59" s="1" t="s">
        <v>19</v>
      </c>
      <c r="H59" s="11">
        <v>44197</v>
      </c>
      <c r="I59" s="11">
        <v>2958465</v>
      </c>
      <c r="J59" s="11">
        <v>44197</v>
      </c>
      <c r="K59" s="12">
        <v>0</v>
      </c>
      <c r="L59" s="1" t="s">
        <v>15</v>
      </c>
      <c r="M59" s="12"/>
      <c r="N59" t="str">
        <f>VLOOKUP(B59,gifford3,11,FALSE)</f>
        <v>Employee</v>
      </c>
      <c r="O59" t="str">
        <f t="shared" si="0"/>
        <v>Match</v>
      </c>
    </row>
    <row r="60" spans="1:15" hidden="1">
      <c r="A60" s="1" t="s">
        <v>13</v>
      </c>
      <c r="B60" s="8" t="s">
        <v>199</v>
      </c>
      <c r="C60" s="1" t="s">
        <v>15</v>
      </c>
      <c r="D60" s="1" t="s">
        <v>200</v>
      </c>
      <c r="E60" s="1" t="s">
        <v>201</v>
      </c>
      <c r="F60" s="1" t="s">
        <v>18</v>
      </c>
      <c r="G60" s="1" t="s">
        <v>19</v>
      </c>
      <c r="H60" s="11">
        <v>44197</v>
      </c>
      <c r="I60" s="11">
        <v>2958465</v>
      </c>
      <c r="J60" s="11">
        <v>44197</v>
      </c>
      <c r="K60" s="12">
        <v>0</v>
      </c>
      <c r="L60" s="1" t="s">
        <v>22</v>
      </c>
      <c r="M60" s="12"/>
      <c r="N60" t="str">
        <f>VLOOKUP(B60,gifford3,11,FALSE)</f>
        <v>Employee + Family</v>
      </c>
      <c r="O60" t="str">
        <f t="shared" si="0"/>
        <v>Match</v>
      </c>
    </row>
    <row r="61" spans="1:15">
      <c r="A61" s="1" t="s">
        <v>13</v>
      </c>
      <c r="B61" s="8" t="s">
        <v>202</v>
      </c>
      <c r="C61" s="1" t="s">
        <v>15</v>
      </c>
      <c r="D61" s="1" t="s">
        <v>203</v>
      </c>
      <c r="E61" s="1" t="s">
        <v>201</v>
      </c>
      <c r="F61" s="1" t="s">
        <v>18</v>
      </c>
      <c r="G61" s="1" t="s">
        <v>19</v>
      </c>
      <c r="H61" s="11">
        <v>44197</v>
      </c>
      <c r="I61" s="11">
        <v>2958465</v>
      </c>
      <c r="J61" s="11">
        <v>44197</v>
      </c>
      <c r="K61" s="12">
        <v>0</v>
      </c>
      <c r="L61" s="1" t="s">
        <v>15</v>
      </c>
      <c r="M61" s="12"/>
      <c r="N61" t="str">
        <f>VLOOKUP(B61,gifford3,11,FALSE)</f>
        <v>Employee + Spouse</v>
      </c>
      <c r="O61" t="str">
        <f t="shared" si="0"/>
        <v>NoMatch</v>
      </c>
    </row>
  </sheetData>
  <autoFilter ref="A1:O61" xr:uid="{378C6380-8606-41F9-B835-A55F2F3AE83C}">
    <filterColumn colId="14">
      <filters>
        <filter val="NoMatch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7999-BEE3-47A2-A4A2-49463A9FE5EC}">
  <dimension ref="A1:K82"/>
  <sheetViews>
    <sheetView workbookViewId="0">
      <selection sqref="A1:XFD1048576"/>
    </sheetView>
  </sheetViews>
  <sheetFormatPr defaultRowHeight="15"/>
  <cols>
    <col min="1" max="1" width="12.140625" bestFit="1" customWidth="1"/>
    <col min="2" max="2" width="22.85546875" bestFit="1" customWidth="1"/>
    <col min="3" max="3" width="12.85546875" bestFit="1" customWidth="1"/>
    <col min="4" max="4" width="12" bestFit="1" customWidth="1"/>
    <col min="5" max="5" width="16.7109375" bestFit="1" customWidth="1"/>
    <col min="6" max="6" width="17.85546875" bestFit="1" customWidth="1"/>
    <col min="7" max="7" width="22.5703125" bestFit="1" customWidth="1"/>
    <col min="8" max="8" width="25.7109375" bestFit="1" customWidth="1"/>
    <col min="9" max="9" width="22.42578125" bestFit="1" customWidth="1"/>
    <col min="10" max="10" width="14.28515625" bestFit="1" customWidth="1"/>
    <col min="11" max="11" width="29.85546875" bestFit="1" customWidth="1"/>
  </cols>
  <sheetData>
    <row r="1" spans="1:11">
      <c r="A1" s="7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0" t="s">
        <v>8</v>
      </c>
      <c r="I1" s="10" t="s">
        <v>9</v>
      </c>
      <c r="J1" s="9" t="s">
        <v>10</v>
      </c>
      <c r="K1" s="9" t="s">
        <v>11</v>
      </c>
    </row>
    <row r="2" spans="1:11">
      <c r="A2" s="13" t="s">
        <v>204</v>
      </c>
      <c r="B2" s="14" t="s">
        <v>15</v>
      </c>
      <c r="C2" s="14" t="s">
        <v>205</v>
      </c>
      <c r="D2" s="14" t="s">
        <v>135</v>
      </c>
      <c r="E2" s="14" t="s">
        <v>206</v>
      </c>
      <c r="F2" s="14" t="s">
        <v>207</v>
      </c>
      <c r="G2" s="15">
        <v>44197</v>
      </c>
      <c r="H2" s="15">
        <v>2958465</v>
      </c>
      <c r="I2" s="15">
        <v>44197</v>
      </c>
      <c r="J2" s="16">
        <v>63.53</v>
      </c>
      <c r="K2" s="14" t="s">
        <v>15</v>
      </c>
    </row>
    <row r="3" spans="1:11">
      <c r="A3" s="13" t="s">
        <v>208</v>
      </c>
      <c r="B3" s="14" t="s">
        <v>15</v>
      </c>
      <c r="C3" s="14" t="s">
        <v>209</v>
      </c>
      <c r="D3" s="14" t="s">
        <v>210</v>
      </c>
      <c r="E3" s="14" t="s">
        <v>206</v>
      </c>
      <c r="F3" s="14" t="s">
        <v>207</v>
      </c>
      <c r="G3" s="15">
        <v>44197</v>
      </c>
      <c r="H3" s="15">
        <v>2958465</v>
      </c>
      <c r="I3" s="15">
        <v>44197</v>
      </c>
      <c r="J3" s="16">
        <v>63.53</v>
      </c>
      <c r="K3" s="14" t="s">
        <v>15</v>
      </c>
    </row>
    <row r="4" spans="1:11">
      <c r="A4" s="13" t="s">
        <v>14</v>
      </c>
      <c r="B4" s="14" t="s">
        <v>15</v>
      </c>
      <c r="C4" s="14" t="s">
        <v>16</v>
      </c>
      <c r="D4" s="14" t="s">
        <v>17</v>
      </c>
      <c r="E4" s="14" t="s">
        <v>206</v>
      </c>
      <c r="F4" s="14" t="s">
        <v>207</v>
      </c>
      <c r="G4" s="15">
        <v>44197</v>
      </c>
      <c r="H4" s="15">
        <v>2958465</v>
      </c>
      <c r="I4" s="15">
        <v>44197</v>
      </c>
      <c r="J4" s="16">
        <v>63.53</v>
      </c>
      <c r="K4" s="14" t="s">
        <v>15</v>
      </c>
    </row>
    <row r="5" spans="1:11">
      <c r="A5" s="13" t="s">
        <v>211</v>
      </c>
      <c r="B5" s="14" t="s">
        <v>15</v>
      </c>
      <c r="C5" s="14" t="s">
        <v>212</v>
      </c>
      <c r="D5" s="14" t="s">
        <v>213</v>
      </c>
      <c r="E5" s="14" t="s">
        <v>206</v>
      </c>
      <c r="F5" s="14" t="s">
        <v>207</v>
      </c>
      <c r="G5" s="15">
        <v>44197</v>
      </c>
      <c r="H5" s="15">
        <v>2958465</v>
      </c>
      <c r="I5" s="15">
        <v>44197</v>
      </c>
      <c r="J5" s="16">
        <v>63.53</v>
      </c>
      <c r="K5" s="14" t="s">
        <v>15</v>
      </c>
    </row>
    <row r="6" spans="1:11">
      <c r="A6" s="13" t="s">
        <v>23</v>
      </c>
      <c r="B6" s="14" t="s">
        <v>15</v>
      </c>
      <c r="C6" s="14" t="s">
        <v>24</v>
      </c>
      <c r="D6" s="14" t="s">
        <v>25</v>
      </c>
      <c r="E6" s="14" t="s">
        <v>206</v>
      </c>
      <c r="F6" s="14" t="s">
        <v>207</v>
      </c>
      <c r="G6" s="15">
        <v>44197</v>
      </c>
      <c r="H6" s="15">
        <v>2958465</v>
      </c>
      <c r="I6" s="15">
        <v>44197</v>
      </c>
      <c r="J6" s="16">
        <v>164.37</v>
      </c>
      <c r="K6" s="14" t="s">
        <v>22</v>
      </c>
    </row>
    <row r="7" spans="1:11">
      <c r="A7" s="13" t="s">
        <v>26</v>
      </c>
      <c r="B7" s="14" t="s">
        <v>15</v>
      </c>
      <c r="C7" s="14" t="s">
        <v>27</v>
      </c>
      <c r="D7" s="14" t="s">
        <v>28</v>
      </c>
      <c r="E7" s="14" t="s">
        <v>206</v>
      </c>
      <c r="F7" s="14" t="s">
        <v>207</v>
      </c>
      <c r="G7" s="15">
        <v>44197</v>
      </c>
      <c r="H7" s="15">
        <v>2958465</v>
      </c>
      <c r="I7" s="15">
        <v>44197</v>
      </c>
      <c r="J7" s="16">
        <v>164.37</v>
      </c>
      <c r="K7" s="14" t="s">
        <v>22</v>
      </c>
    </row>
    <row r="8" spans="1:11">
      <c r="A8" s="13" t="s">
        <v>29</v>
      </c>
      <c r="B8" s="14" t="s">
        <v>15</v>
      </c>
      <c r="C8" s="14" t="s">
        <v>30</v>
      </c>
      <c r="D8" s="14" t="s">
        <v>31</v>
      </c>
      <c r="E8" s="14" t="s">
        <v>206</v>
      </c>
      <c r="F8" s="14" t="s">
        <v>207</v>
      </c>
      <c r="G8" s="15">
        <v>44197</v>
      </c>
      <c r="H8" s="15">
        <v>2958465</v>
      </c>
      <c r="I8" s="15">
        <v>44197</v>
      </c>
      <c r="J8" s="16">
        <v>63.53</v>
      </c>
      <c r="K8" s="14" t="s">
        <v>15</v>
      </c>
    </row>
    <row r="9" spans="1:11">
      <c r="A9" s="13" t="s">
        <v>35</v>
      </c>
      <c r="B9" s="14" t="s">
        <v>15</v>
      </c>
      <c r="C9" s="14" t="s">
        <v>36</v>
      </c>
      <c r="D9" s="14" t="s">
        <v>37</v>
      </c>
      <c r="E9" s="14" t="s">
        <v>206</v>
      </c>
      <c r="F9" s="14" t="s">
        <v>207</v>
      </c>
      <c r="G9" s="15">
        <v>44197</v>
      </c>
      <c r="H9" s="15">
        <v>2958465</v>
      </c>
      <c r="I9" s="15">
        <v>44197</v>
      </c>
      <c r="J9" s="16">
        <v>123.92</v>
      </c>
      <c r="K9" s="14" t="s">
        <v>20</v>
      </c>
    </row>
    <row r="10" spans="1:11">
      <c r="A10" s="13" t="s">
        <v>38</v>
      </c>
      <c r="B10" s="14" t="s">
        <v>15</v>
      </c>
      <c r="C10" s="14" t="s">
        <v>32</v>
      </c>
      <c r="D10" s="14" t="s">
        <v>39</v>
      </c>
      <c r="E10" s="14" t="s">
        <v>206</v>
      </c>
      <c r="F10" s="14" t="s">
        <v>207</v>
      </c>
      <c r="G10" s="15">
        <v>44197</v>
      </c>
      <c r="H10" s="15">
        <v>2958465</v>
      </c>
      <c r="I10" s="15">
        <v>44197</v>
      </c>
      <c r="J10" s="16">
        <v>164.37</v>
      </c>
      <c r="K10" s="14" t="s">
        <v>22</v>
      </c>
    </row>
    <row r="11" spans="1:11">
      <c r="A11" s="13" t="s">
        <v>40</v>
      </c>
      <c r="B11" s="14" t="s">
        <v>15</v>
      </c>
      <c r="C11" s="14" t="s">
        <v>41</v>
      </c>
      <c r="D11" s="14" t="s">
        <v>42</v>
      </c>
      <c r="E11" s="14" t="s">
        <v>206</v>
      </c>
      <c r="F11" s="14" t="s">
        <v>207</v>
      </c>
      <c r="G11" s="15">
        <v>44197</v>
      </c>
      <c r="H11" s="15">
        <v>2958465</v>
      </c>
      <c r="I11" s="15">
        <v>44197</v>
      </c>
      <c r="J11" s="16">
        <v>123.92</v>
      </c>
      <c r="K11" s="14" t="s">
        <v>20</v>
      </c>
    </row>
    <row r="12" spans="1:11">
      <c r="A12" s="13" t="s">
        <v>43</v>
      </c>
      <c r="B12" s="14" t="s">
        <v>15</v>
      </c>
      <c r="C12" s="14" t="s">
        <v>44</v>
      </c>
      <c r="D12" s="14" t="s">
        <v>45</v>
      </c>
      <c r="E12" s="14" t="s">
        <v>206</v>
      </c>
      <c r="F12" s="14" t="s">
        <v>207</v>
      </c>
      <c r="G12" s="15">
        <v>44197</v>
      </c>
      <c r="H12" s="15">
        <v>2958465</v>
      </c>
      <c r="I12" s="15">
        <v>44197</v>
      </c>
      <c r="J12" s="16">
        <v>164.37</v>
      </c>
      <c r="K12" s="14" t="s">
        <v>22</v>
      </c>
    </row>
    <row r="13" spans="1:11">
      <c r="A13" s="13" t="s">
        <v>47</v>
      </c>
      <c r="B13" s="14" t="s">
        <v>15</v>
      </c>
      <c r="C13" s="14" t="s">
        <v>48</v>
      </c>
      <c r="D13" s="14" t="s">
        <v>49</v>
      </c>
      <c r="E13" s="14" t="s">
        <v>206</v>
      </c>
      <c r="F13" s="14" t="s">
        <v>207</v>
      </c>
      <c r="G13" s="15">
        <v>44197</v>
      </c>
      <c r="H13" s="15">
        <v>2958465</v>
      </c>
      <c r="I13" s="15">
        <v>44197</v>
      </c>
      <c r="J13" s="16">
        <v>63.53</v>
      </c>
      <c r="K13" s="14" t="s">
        <v>15</v>
      </c>
    </row>
    <row r="14" spans="1:11">
      <c r="A14" s="13" t="s">
        <v>50</v>
      </c>
      <c r="B14" s="14" t="s">
        <v>15</v>
      </c>
      <c r="C14" s="14" t="s">
        <v>51</v>
      </c>
      <c r="D14" s="14" t="s">
        <v>52</v>
      </c>
      <c r="E14" s="14" t="s">
        <v>206</v>
      </c>
      <c r="F14" s="14" t="s">
        <v>207</v>
      </c>
      <c r="G14" s="15">
        <v>44197</v>
      </c>
      <c r="H14" s="15">
        <v>2958465</v>
      </c>
      <c r="I14" s="15">
        <v>44197</v>
      </c>
      <c r="J14" s="16">
        <v>87.12</v>
      </c>
      <c r="K14" s="14" t="s">
        <v>53</v>
      </c>
    </row>
    <row r="15" spans="1:11">
      <c r="A15" s="13" t="s">
        <v>54</v>
      </c>
      <c r="B15" s="14" t="s">
        <v>15</v>
      </c>
      <c r="C15" s="14" t="s">
        <v>55</v>
      </c>
      <c r="D15" s="14" t="s">
        <v>56</v>
      </c>
      <c r="E15" s="14" t="s">
        <v>206</v>
      </c>
      <c r="F15" s="14" t="s">
        <v>207</v>
      </c>
      <c r="G15" s="15">
        <v>44197</v>
      </c>
      <c r="H15" s="15">
        <v>2958465</v>
      </c>
      <c r="I15" s="15">
        <v>44197</v>
      </c>
      <c r="J15" s="16">
        <v>63.53</v>
      </c>
      <c r="K15" s="14" t="s">
        <v>15</v>
      </c>
    </row>
    <row r="16" spans="1:11">
      <c r="A16" s="13" t="s">
        <v>57</v>
      </c>
      <c r="B16" s="14" t="s">
        <v>15</v>
      </c>
      <c r="C16" s="14" t="s">
        <v>58</v>
      </c>
      <c r="D16" s="14" t="s">
        <v>59</v>
      </c>
      <c r="E16" s="14" t="s">
        <v>206</v>
      </c>
      <c r="F16" s="14" t="s">
        <v>207</v>
      </c>
      <c r="G16" s="15">
        <v>44197</v>
      </c>
      <c r="H16" s="15">
        <v>2958465</v>
      </c>
      <c r="I16" s="15">
        <v>44197</v>
      </c>
      <c r="J16" s="16">
        <v>164.37</v>
      </c>
      <c r="K16" s="14" t="s">
        <v>22</v>
      </c>
    </row>
    <row r="17" spans="1:11">
      <c r="A17" s="13" t="s">
        <v>214</v>
      </c>
      <c r="B17" s="14" t="s">
        <v>15</v>
      </c>
      <c r="C17" s="14" t="s">
        <v>215</v>
      </c>
      <c r="D17" s="14" t="s">
        <v>216</v>
      </c>
      <c r="E17" s="14" t="s">
        <v>206</v>
      </c>
      <c r="F17" s="14" t="s">
        <v>207</v>
      </c>
      <c r="G17" s="15">
        <v>44197</v>
      </c>
      <c r="H17" s="15">
        <v>2958465</v>
      </c>
      <c r="I17" s="15">
        <v>44197</v>
      </c>
      <c r="J17" s="16">
        <v>63.53</v>
      </c>
      <c r="K17" s="14" t="s">
        <v>15</v>
      </c>
    </row>
    <row r="18" spans="1:11">
      <c r="A18" s="13" t="s">
        <v>217</v>
      </c>
      <c r="B18" s="14" t="s">
        <v>15</v>
      </c>
      <c r="C18" s="14" t="s">
        <v>218</v>
      </c>
      <c r="D18" s="14" t="s">
        <v>219</v>
      </c>
      <c r="E18" s="14" t="s">
        <v>206</v>
      </c>
      <c r="F18" s="14" t="s">
        <v>207</v>
      </c>
      <c r="G18" s="15">
        <v>44197</v>
      </c>
      <c r="H18" s="15">
        <v>2958465</v>
      </c>
      <c r="I18" s="15">
        <v>44197</v>
      </c>
      <c r="J18" s="16">
        <v>164.37</v>
      </c>
      <c r="K18" s="14" t="s">
        <v>22</v>
      </c>
    </row>
    <row r="19" spans="1:11">
      <c r="A19" s="13" t="s">
        <v>60</v>
      </c>
      <c r="B19" s="14" t="s">
        <v>15</v>
      </c>
      <c r="C19" s="14" t="s">
        <v>61</v>
      </c>
      <c r="D19" s="14" t="s">
        <v>46</v>
      </c>
      <c r="E19" s="14" t="s">
        <v>206</v>
      </c>
      <c r="F19" s="14" t="s">
        <v>207</v>
      </c>
      <c r="G19" s="15">
        <v>44197</v>
      </c>
      <c r="H19" s="15">
        <v>2958465</v>
      </c>
      <c r="I19" s="15">
        <v>44197</v>
      </c>
      <c r="J19" s="16">
        <v>164.37</v>
      </c>
      <c r="K19" s="14" t="s">
        <v>22</v>
      </c>
    </row>
    <row r="20" spans="1:11">
      <c r="A20" s="13" t="s">
        <v>62</v>
      </c>
      <c r="B20" s="14" t="s">
        <v>15</v>
      </c>
      <c r="C20" s="14" t="s">
        <v>63</v>
      </c>
      <c r="D20" s="14" t="s">
        <v>33</v>
      </c>
      <c r="E20" s="14" t="s">
        <v>206</v>
      </c>
      <c r="F20" s="14" t="s">
        <v>207</v>
      </c>
      <c r="G20" s="15">
        <v>44197</v>
      </c>
      <c r="H20" s="15">
        <v>2958465</v>
      </c>
      <c r="I20" s="15">
        <v>44197</v>
      </c>
      <c r="J20" s="16">
        <v>63.53</v>
      </c>
      <c r="K20" s="14" t="s">
        <v>15</v>
      </c>
    </row>
    <row r="21" spans="1:11">
      <c r="A21" s="13" t="s">
        <v>64</v>
      </c>
      <c r="B21" s="14" t="s">
        <v>15</v>
      </c>
      <c r="C21" s="14" t="s">
        <v>65</v>
      </c>
      <c r="D21" s="14" t="s">
        <v>66</v>
      </c>
      <c r="E21" s="14" t="s">
        <v>206</v>
      </c>
      <c r="F21" s="14" t="s">
        <v>207</v>
      </c>
      <c r="G21" s="15">
        <v>44197</v>
      </c>
      <c r="H21" s="15">
        <v>2958465</v>
      </c>
      <c r="I21" s="15">
        <v>44197</v>
      </c>
      <c r="J21" s="16">
        <v>87.12</v>
      </c>
      <c r="K21" s="14" t="s">
        <v>53</v>
      </c>
    </row>
    <row r="22" spans="1:11">
      <c r="A22" s="13" t="s">
        <v>68</v>
      </c>
      <c r="B22" s="14" t="s">
        <v>15</v>
      </c>
      <c r="C22" s="14" t="s">
        <v>69</v>
      </c>
      <c r="D22" s="14" t="s">
        <v>70</v>
      </c>
      <c r="E22" s="14" t="s">
        <v>206</v>
      </c>
      <c r="F22" s="14" t="s">
        <v>207</v>
      </c>
      <c r="G22" s="15">
        <v>44197</v>
      </c>
      <c r="H22" s="15">
        <v>2958465</v>
      </c>
      <c r="I22" s="15">
        <v>44197</v>
      </c>
      <c r="J22" s="16">
        <v>63.53</v>
      </c>
      <c r="K22" s="14" t="s">
        <v>15</v>
      </c>
    </row>
    <row r="23" spans="1:11">
      <c r="A23" s="13" t="s">
        <v>71</v>
      </c>
      <c r="B23" s="14" t="s">
        <v>15</v>
      </c>
      <c r="C23" s="14" t="s">
        <v>72</v>
      </c>
      <c r="D23" s="14" t="s">
        <v>25</v>
      </c>
      <c r="E23" s="14" t="s">
        <v>206</v>
      </c>
      <c r="F23" s="14" t="s">
        <v>207</v>
      </c>
      <c r="G23" s="15">
        <v>44197</v>
      </c>
      <c r="H23" s="15">
        <v>2958465</v>
      </c>
      <c r="I23" s="15">
        <v>44197</v>
      </c>
      <c r="J23" s="16">
        <v>164.37</v>
      </c>
      <c r="K23" s="14" t="s">
        <v>22</v>
      </c>
    </row>
    <row r="24" spans="1:11">
      <c r="A24" s="13" t="s">
        <v>73</v>
      </c>
      <c r="B24" s="14" t="s">
        <v>15</v>
      </c>
      <c r="C24" s="14" t="s">
        <v>74</v>
      </c>
      <c r="D24" s="14" t="s">
        <v>52</v>
      </c>
      <c r="E24" s="14" t="s">
        <v>206</v>
      </c>
      <c r="F24" s="14" t="s">
        <v>207</v>
      </c>
      <c r="G24" s="15">
        <v>44197</v>
      </c>
      <c r="H24" s="15">
        <v>2958465</v>
      </c>
      <c r="I24" s="15">
        <v>44197</v>
      </c>
      <c r="J24" s="16">
        <v>164.37</v>
      </c>
      <c r="K24" s="14" t="s">
        <v>22</v>
      </c>
    </row>
    <row r="25" spans="1:11">
      <c r="A25" s="13" t="s">
        <v>75</v>
      </c>
      <c r="B25" s="14" t="s">
        <v>15</v>
      </c>
      <c r="C25" s="14" t="s">
        <v>76</v>
      </c>
      <c r="D25" s="14" t="s">
        <v>77</v>
      </c>
      <c r="E25" s="14" t="s">
        <v>206</v>
      </c>
      <c r="F25" s="14" t="s">
        <v>207</v>
      </c>
      <c r="G25" s="15">
        <v>44197</v>
      </c>
      <c r="H25" s="15">
        <v>2958465</v>
      </c>
      <c r="I25" s="15">
        <v>44197</v>
      </c>
      <c r="J25" s="16">
        <v>164.37</v>
      </c>
      <c r="K25" s="14" t="s">
        <v>22</v>
      </c>
    </row>
    <row r="26" spans="1:11">
      <c r="A26" s="13" t="s">
        <v>220</v>
      </c>
      <c r="B26" s="14" t="s">
        <v>15</v>
      </c>
      <c r="C26" s="14" t="s">
        <v>221</v>
      </c>
      <c r="D26" s="14" t="s">
        <v>39</v>
      </c>
      <c r="E26" s="14" t="s">
        <v>206</v>
      </c>
      <c r="F26" s="14" t="s">
        <v>207</v>
      </c>
      <c r="G26" s="15">
        <v>44197</v>
      </c>
      <c r="H26" s="15">
        <v>2958465</v>
      </c>
      <c r="I26" s="15">
        <v>44197</v>
      </c>
      <c r="J26" s="16">
        <v>63.53</v>
      </c>
      <c r="K26" s="14" t="s">
        <v>15</v>
      </c>
    </row>
    <row r="27" spans="1:11">
      <c r="A27" s="13" t="s">
        <v>78</v>
      </c>
      <c r="B27" s="14" t="s">
        <v>15</v>
      </c>
      <c r="C27" s="14" t="s">
        <v>79</v>
      </c>
      <c r="D27" s="14" t="s">
        <v>80</v>
      </c>
      <c r="E27" s="14" t="s">
        <v>206</v>
      </c>
      <c r="F27" s="14" t="s">
        <v>207</v>
      </c>
      <c r="G27" s="15">
        <v>44197</v>
      </c>
      <c r="H27" s="15">
        <v>2958465</v>
      </c>
      <c r="I27" s="15">
        <v>44197</v>
      </c>
      <c r="J27" s="16">
        <v>63.53</v>
      </c>
      <c r="K27" s="14" t="s">
        <v>15</v>
      </c>
    </row>
    <row r="28" spans="1:11">
      <c r="A28" s="13" t="s">
        <v>81</v>
      </c>
      <c r="B28" s="14" t="s">
        <v>15</v>
      </c>
      <c r="C28" s="14" t="s">
        <v>82</v>
      </c>
      <c r="D28" s="14" t="s">
        <v>83</v>
      </c>
      <c r="E28" s="14" t="s">
        <v>206</v>
      </c>
      <c r="F28" s="14" t="s">
        <v>207</v>
      </c>
      <c r="G28" s="15">
        <v>44197</v>
      </c>
      <c r="H28" s="15">
        <v>2958465</v>
      </c>
      <c r="I28" s="15">
        <v>44197</v>
      </c>
      <c r="J28" s="16">
        <v>123.92</v>
      </c>
      <c r="K28" s="14" t="s">
        <v>20</v>
      </c>
    </row>
    <row r="29" spans="1:11">
      <c r="A29" s="13" t="s">
        <v>84</v>
      </c>
      <c r="B29" s="14" t="s">
        <v>15</v>
      </c>
      <c r="C29" s="14" t="s">
        <v>85</v>
      </c>
      <c r="D29" s="14" t="s">
        <v>86</v>
      </c>
      <c r="E29" s="14" t="s">
        <v>206</v>
      </c>
      <c r="F29" s="14" t="s">
        <v>207</v>
      </c>
      <c r="G29" s="15">
        <v>44197</v>
      </c>
      <c r="H29" s="15">
        <v>2958465</v>
      </c>
      <c r="I29" s="15">
        <v>44197</v>
      </c>
      <c r="J29" s="16">
        <v>410.91</v>
      </c>
      <c r="K29" s="14" t="s">
        <v>22</v>
      </c>
    </row>
    <row r="30" spans="1:11">
      <c r="A30" s="13" t="s">
        <v>222</v>
      </c>
      <c r="B30" s="14" t="s">
        <v>15</v>
      </c>
      <c r="C30" s="14" t="s">
        <v>223</v>
      </c>
      <c r="D30" s="14" t="s">
        <v>224</v>
      </c>
      <c r="E30" s="14" t="s">
        <v>206</v>
      </c>
      <c r="F30" s="14" t="s">
        <v>207</v>
      </c>
      <c r="G30" s="15">
        <v>44197</v>
      </c>
      <c r="H30" s="15">
        <v>2958465</v>
      </c>
      <c r="I30" s="15">
        <v>44197</v>
      </c>
      <c r="J30" s="16">
        <v>164.37</v>
      </c>
      <c r="K30" s="14" t="s">
        <v>22</v>
      </c>
    </row>
    <row r="31" spans="1:11">
      <c r="A31" s="13" t="s">
        <v>87</v>
      </c>
      <c r="B31" s="14" t="s">
        <v>15</v>
      </c>
      <c r="C31" s="14" t="s">
        <v>88</v>
      </c>
      <c r="D31" s="14" t="s">
        <v>89</v>
      </c>
      <c r="E31" s="14" t="s">
        <v>206</v>
      </c>
      <c r="F31" s="14" t="s">
        <v>207</v>
      </c>
      <c r="G31" s="15">
        <v>44197</v>
      </c>
      <c r="H31" s="15">
        <v>2958465</v>
      </c>
      <c r="I31" s="15">
        <v>44197</v>
      </c>
      <c r="J31" s="16">
        <v>410.91</v>
      </c>
      <c r="K31" s="14" t="s">
        <v>22</v>
      </c>
    </row>
    <row r="32" spans="1:11">
      <c r="A32" s="13" t="s">
        <v>91</v>
      </c>
      <c r="B32" s="14" t="s">
        <v>15</v>
      </c>
      <c r="C32" s="14" t="s">
        <v>92</v>
      </c>
      <c r="D32" s="14" t="s">
        <v>93</v>
      </c>
      <c r="E32" s="14" t="s">
        <v>206</v>
      </c>
      <c r="F32" s="14" t="s">
        <v>207</v>
      </c>
      <c r="G32" s="15">
        <v>44197</v>
      </c>
      <c r="H32" s="15">
        <v>2958465</v>
      </c>
      <c r="I32" s="15">
        <v>44197</v>
      </c>
      <c r="J32" s="16">
        <v>63.53</v>
      </c>
      <c r="K32" s="14" t="s">
        <v>15</v>
      </c>
    </row>
    <row r="33" spans="1:11">
      <c r="A33" s="13" t="s">
        <v>94</v>
      </c>
      <c r="B33" s="14" t="s">
        <v>15</v>
      </c>
      <c r="C33" s="14" t="s">
        <v>95</v>
      </c>
      <c r="D33" s="14" t="s">
        <v>96</v>
      </c>
      <c r="E33" s="14" t="s">
        <v>206</v>
      </c>
      <c r="F33" s="14" t="s">
        <v>207</v>
      </c>
      <c r="G33" s="15">
        <v>44197</v>
      </c>
      <c r="H33" s="15">
        <v>2958465</v>
      </c>
      <c r="I33" s="15">
        <v>44197</v>
      </c>
      <c r="J33" s="16">
        <v>87.12</v>
      </c>
      <c r="K33" s="14" t="s">
        <v>53</v>
      </c>
    </row>
    <row r="34" spans="1:11">
      <c r="A34" s="13" t="s">
        <v>97</v>
      </c>
      <c r="B34" s="14" t="s">
        <v>15</v>
      </c>
      <c r="C34" s="14" t="s">
        <v>98</v>
      </c>
      <c r="D34" s="14" t="s">
        <v>99</v>
      </c>
      <c r="E34" s="14" t="s">
        <v>206</v>
      </c>
      <c r="F34" s="14" t="s">
        <v>207</v>
      </c>
      <c r="G34" s="15">
        <v>44197</v>
      </c>
      <c r="H34" s="15">
        <v>2958465</v>
      </c>
      <c r="I34" s="15">
        <v>44197</v>
      </c>
      <c r="J34" s="16">
        <v>164.37</v>
      </c>
      <c r="K34" s="14" t="s">
        <v>22</v>
      </c>
    </row>
    <row r="35" spans="1:11">
      <c r="A35" s="13" t="s">
        <v>100</v>
      </c>
      <c r="B35" s="14" t="s">
        <v>15</v>
      </c>
      <c r="C35" s="14" t="s">
        <v>101</v>
      </c>
      <c r="D35" s="14" t="s">
        <v>102</v>
      </c>
      <c r="E35" s="14" t="s">
        <v>206</v>
      </c>
      <c r="F35" s="14" t="s">
        <v>207</v>
      </c>
      <c r="G35" s="15">
        <v>44197</v>
      </c>
      <c r="H35" s="15">
        <v>2958465</v>
      </c>
      <c r="I35" s="15">
        <v>44197</v>
      </c>
      <c r="J35" s="16">
        <v>410.91</v>
      </c>
      <c r="K35" s="14" t="s">
        <v>22</v>
      </c>
    </row>
    <row r="36" spans="1:11">
      <c r="A36" s="13" t="s">
        <v>103</v>
      </c>
      <c r="B36" s="14" t="s">
        <v>15</v>
      </c>
      <c r="C36" s="14" t="s">
        <v>104</v>
      </c>
      <c r="D36" s="14" t="s">
        <v>105</v>
      </c>
      <c r="E36" s="14" t="s">
        <v>206</v>
      </c>
      <c r="F36" s="14" t="s">
        <v>207</v>
      </c>
      <c r="G36" s="15">
        <v>44197</v>
      </c>
      <c r="H36" s="15">
        <v>2958465</v>
      </c>
      <c r="I36" s="15">
        <v>44197</v>
      </c>
      <c r="J36" s="16">
        <v>63.53</v>
      </c>
      <c r="K36" s="14" t="s">
        <v>15</v>
      </c>
    </row>
    <row r="37" spans="1:11">
      <c r="A37" s="13" t="s">
        <v>106</v>
      </c>
      <c r="B37" s="14" t="s">
        <v>15</v>
      </c>
      <c r="C37" s="14" t="s">
        <v>107</v>
      </c>
      <c r="D37" s="14" t="s">
        <v>108</v>
      </c>
      <c r="E37" s="14" t="s">
        <v>206</v>
      </c>
      <c r="F37" s="14" t="s">
        <v>207</v>
      </c>
      <c r="G37" s="15">
        <v>44197</v>
      </c>
      <c r="H37" s="15">
        <v>2958465</v>
      </c>
      <c r="I37" s="15">
        <v>44197</v>
      </c>
      <c r="J37" s="16">
        <v>123.92</v>
      </c>
      <c r="K37" s="14" t="s">
        <v>20</v>
      </c>
    </row>
    <row r="38" spans="1:11">
      <c r="A38" s="13" t="s">
        <v>109</v>
      </c>
      <c r="B38" s="14" t="s">
        <v>15</v>
      </c>
      <c r="C38" s="14" t="s">
        <v>110</v>
      </c>
      <c r="D38" s="14" t="s">
        <v>111</v>
      </c>
      <c r="E38" s="14" t="s">
        <v>206</v>
      </c>
      <c r="F38" s="14" t="s">
        <v>207</v>
      </c>
      <c r="G38" s="15">
        <v>44197</v>
      </c>
      <c r="H38" s="15">
        <v>2958465</v>
      </c>
      <c r="I38" s="15">
        <v>44197</v>
      </c>
      <c r="J38" s="16">
        <v>63.53</v>
      </c>
      <c r="K38" s="14" t="s">
        <v>15</v>
      </c>
    </row>
    <row r="39" spans="1:11">
      <c r="A39" s="13" t="s">
        <v>112</v>
      </c>
      <c r="B39" s="14" t="s">
        <v>15</v>
      </c>
      <c r="C39" s="14" t="s">
        <v>113</v>
      </c>
      <c r="D39" s="14" t="s">
        <v>114</v>
      </c>
      <c r="E39" s="14" t="s">
        <v>206</v>
      </c>
      <c r="F39" s="14" t="s">
        <v>207</v>
      </c>
      <c r="G39" s="15">
        <v>44197</v>
      </c>
      <c r="H39" s="15">
        <v>2958465</v>
      </c>
      <c r="I39" s="15">
        <v>44197</v>
      </c>
      <c r="J39" s="16">
        <v>63.53</v>
      </c>
      <c r="K39" s="14" t="s">
        <v>15</v>
      </c>
    </row>
    <row r="40" spans="1:11">
      <c r="A40" s="13" t="s">
        <v>115</v>
      </c>
      <c r="B40" s="14" t="s">
        <v>15</v>
      </c>
      <c r="C40" s="14" t="s">
        <v>116</v>
      </c>
      <c r="D40" s="14" t="s">
        <v>21</v>
      </c>
      <c r="E40" s="14" t="s">
        <v>206</v>
      </c>
      <c r="F40" s="14" t="s">
        <v>207</v>
      </c>
      <c r="G40" s="15">
        <v>44197</v>
      </c>
      <c r="H40" s="15">
        <v>2958465</v>
      </c>
      <c r="I40" s="15">
        <v>44197</v>
      </c>
      <c r="J40" s="16">
        <v>164.37</v>
      </c>
      <c r="K40" s="14" t="s">
        <v>22</v>
      </c>
    </row>
    <row r="41" spans="1:11">
      <c r="A41" s="13" t="s">
        <v>117</v>
      </c>
      <c r="B41" s="14" t="s">
        <v>15</v>
      </c>
      <c r="C41" s="14" t="s">
        <v>118</v>
      </c>
      <c r="D41" s="14" t="s">
        <v>119</v>
      </c>
      <c r="E41" s="14" t="s">
        <v>206</v>
      </c>
      <c r="F41" s="14" t="s">
        <v>207</v>
      </c>
      <c r="G41" s="15">
        <v>44197</v>
      </c>
      <c r="H41" s="15">
        <v>2958465</v>
      </c>
      <c r="I41" s="15">
        <v>44197</v>
      </c>
      <c r="J41" s="16">
        <v>87.12</v>
      </c>
      <c r="K41" s="14" t="s">
        <v>53</v>
      </c>
    </row>
    <row r="42" spans="1:11">
      <c r="A42" s="13" t="s">
        <v>120</v>
      </c>
      <c r="B42" s="14" t="s">
        <v>15</v>
      </c>
      <c r="C42" s="14" t="s">
        <v>121</v>
      </c>
      <c r="D42" s="14" t="s">
        <v>122</v>
      </c>
      <c r="E42" s="14" t="s">
        <v>206</v>
      </c>
      <c r="F42" s="14" t="s">
        <v>207</v>
      </c>
      <c r="G42" s="15">
        <v>44197</v>
      </c>
      <c r="H42" s="15">
        <v>2958465</v>
      </c>
      <c r="I42" s="15">
        <v>44197</v>
      </c>
      <c r="J42" s="16">
        <v>87.12</v>
      </c>
      <c r="K42" s="14" t="s">
        <v>53</v>
      </c>
    </row>
    <row r="43" spans="1:11">
      <c r="A43" s="13" t="s">
        <v>123</v>
      </c>
      <c r="B43" s="14" t="s">
        <v>15</v>
      </c>
      <c r="C43" s="14" t="s">
        <v>124</v>
      </c>
      <c r="D43" s="14" t="s">
        <v>125</v>
      </c>
      <c r="E43" s="14" t="s">
        <v>206</v>
      </c>
      <c r="F43" s="14" t="s">
        <v>207</v>
      </c>
      <c r="G43" s="15">
        <v>44197</v>
      </c>
      <c r="H43" s="15">
        <v>2958465</v>
      </c>
      <c r="I43" s="15">
        <v>44197</v>
      </c>
      <c r="J43" s="16">
        <v>164.37</v>
      </c>
      <c r="K43" s="14" t="s">
        <v>22</v>
      </c>
    </row>
    <row r="44" spans="1:11">
      <c r="A44" s="13" t="s">
        <v>126</v>
      </c>
      <c r="B44" s="14" t="s">
        <v>15</v>
      </c>
      <c r="C44" s="14" t="s">
        <v>127</v>
      </c>
      <c r="D44" s="14" t="s">
        <v>128</v>
      </c>
      <c r="E44" s="14" t="s">
        <v>206</v>
      </c>
      <c r="F44" s="14" t="s">
        <v>207</v>
      </c>
      <c r="G44" s="15">
        <v>44197</v>
      </c>
      <c r="H44" s="15">
        <v>2958465</v>
      </c>
      <c r="I44" s="15">
        <v>44197</v>
      </c>
      <c r="J44" s="16">
        <v>63.53</v>
      </c>
      <c r="K44" s="14" t="s">
        <v>15</v>
      </c>
    </row>
    <row r="45" spans="1:11">
      <c r="A45" s="13" t="s">
        <v>129</v>
      </c>
      <c r="B45" s="14" t="s">
        <v>15</v>
      </c>
      <c r="C45" s="14" t="s">
        <v>130</v>
      </c>
      <c r="D45" s="14" t="s">
        <v>131</v>
      </c>
      <c r="E45" s="14" t="s">
        <v>206</v>
      </c>
      <c r="F45" s="14" t="s">
        <v>207</v>
      </c>
      <c r="G45" s="15">
        <v>44197</v>
      </c>
      <c r="H45" s="15">
        <v>2958465</v>
      </c>
      <c r="I45" s="15">
        <v>44197</v>
      </c>
      <c r="J45" s="16">
        <v>63.53</v>
      </c>
      <c r="K45" s="14" t="s">
        <v>15</v>
      </c>
    </row>
    <row r="46" spans="1:11">
      <c r="A46" s="13" t="s">
        <v>132</v>
      </c>
      <c r="B46" s="14" t="s">
        <v>15</v>
      </c>
      <c r="C46" s="14" t="s">
        <v>133</v>
      </c>
      <c r="D46" s="14" t="s">
        <v>134</v>
      </c>
      <c r="E46" s="14" t="s">
        <v>206</v>
      </c>
      <c r="F46" s="14" t="s">
        <v>207</v>
      </c>
      <c r="G46" s="15">
        <v>44197</v>
      </c>
      <c r="H46" s="15">
        <v>2958465</v>
      </c>
      <c r="I46" s="15">
        <v>44197</v>
      </c>
      <c r="J46" s="16">
        <v>63.53</v>
      </c>
      <c r="K46" s="14" t="s">
        <v>15</v>
      </c>
    </row>
    <row r="47" spans="1:11">
      <c r="A47" s="13" t="s">
        <v>225</v>
      </c>
      <c r="B47" s="14" t="s">
        <v>15</v>
      </c>
      <c r="C47" s="14" t="s">
        <v>226</v>
      </c>
      <c r="D47" s="14" t="s">
        <v>138</v>
      </c>
      <c r="E47" s="14" t="s">
        <v>206</v>
      </c>
      <c r="F47" s="14" t="s">
        <v>207</v>
      </c>
      <c r="G47" s="15">
        <v>44197</v>
      </c>
      <c r="H47" s="15">
        <v>2958465</v>
      </c>
      <c r="I47" s="15">
        <v>44197</v>
      </c>
      <c r="J47" s="16">
        <v>63.53</v>
      </c>
      <c r="K47" s="14" t="s">
        <v>15</v>
      </c>
    </row>
    <row r="48" spans="1:11">
      <c r="A48" s="13" t="s">
        <v>227</v>
      </c>
      <c r="B48" s="14" t="s">
        <v>15</v>
      </c>
      <c r="C48" s="14" t="s">
        <v>228</v>
      </c>
      <c r="D48" s="14" t="s">
        <v>229</v>
      </c>
      <c r="E48" s="14" t="s">
        <v>206</v>
      </c>
      <c r="F48" s="14" t="s">
        <v>207</v>
      </c>
      <c r="G48" s="15">
        <v>44197</v>
      </c>
      <c r="H48" s="15">
        <v>2958465</v>
      </c>
      <c r="I48" s="15">
        <v>44197</v>
      </c>
      <c r="J48" s="16">
        <v>87.12</v>
      </c>
      <c r="K48" s="14" t="s">
        <v>53</v>
      </c>
    </row>
    <row r="49" spans="1:11">
      <c r="A49" s="13" t="s">
        <v>136</v>
      </c>
      <c r="B49" s="14" t="s">
        <v>15</v>
      </c>
      <c r="C49" s="14" t="s">
        <v>137</v>
      </c>
      <c r="D49" s="14" t="s">
        <v>138</v>
      </c>
      <c r="E49" s="14" t="s">
        <v>206</v>
      </c>
      <c r="F49" s="14" t="s">
        <v>207</v>
      </c>
      <c r="G49" s="15">
        <v>44197</v>
      </c>
      <c r="H49" s="15">
        <v>2958465</v>
      </c>
      <c r="I49" s="15">
        <v>44197</v>
      </c>
      <c r="J49" s="16">
        <v>63.53</v>
      </c>
      <c r="K49" s="14" t="s">
        <v>15</v>
      </c>
    </row>
    <row r="50" spans="1:11">
      <c r="A50" s="13" t="s">
        <v>139</v>
      </c>
      <c r="B50" s="14" t="s">
        <v>15</v>
      </c>
      <c r="C50" s="14" t="s">
        <v>140</v>
      </c>
      <c r="D50" s="14" t="s">
        <v>141</v>
      </c>
      <c r="E50" s="14" t="s">
        <v>206</v>
      </c>
      <c r="F50" s="14" t="s">
        <v>207</v>
      </c>
      <c r="G50" s="15">
        <v>44197</v>
      </c>
      <c r="H50" s="15">
        <v>2958465</v>
      </c>
      <c r="I50" s="15">
        <v>44197</v>
      </c>
      <c r="J50" s="16">
        <v>63.53</v>
      </c>
      <c r="K50" s="14" t="s">
        <v>15</v>
      </c>
    </row>
    <row r="51" spans="1:11">
      <c r="A51" s="13" t="s">
        <v>142</v>
      </c>
      <c r="B51" s="14" t="s">
        <v>15</v>
      </c>
      <c r="C51" s="14" t="s">
        <v>143</v>
      </c>
      <c r="D51" s="14" t="s">
        <v>144</v>
      </c>
      <c r="E51" s="14" t="s">
        <v>206</v>
      </c>
      <c r="F51" s="14" t="s">
        <v>207</v>
      </c>
      <c r="G51" s="15">
        <v>44197</v>
      </c>
      <c r="H51" s="15">
        <v>2958465</v>
      </c>
      <c r="I51" s="15">
        <v>44197</v>
      </c>
      <c r="J51" s="16">
        <v>63.53</v>
      </c>
      <c r="K51" s="14" t="s">
        <v>15</v>
      </c>
    </row>
    <row r="52" spans="1:11">
      <c r="A52" s="13" t="s">
        <v>145</v>
      </c>
      <c r="B52" s="14" t="s">
        <v>15</v>
      </c>
      <c r="C52" s="14" t="s">
        <v>146</v>
      </c>
      <c r="D52" s="14" t="s">
        <v>147</v>
      </c>
      <c r="E52" s="14" t="s">
        <v>206</v>
      </c>
      <c r="F52" s="14" t="s">
        <v>207</v>
      </c>
      <c r="G52" s="15">
        <v>44197</v>
      </c>
      <c r="H52" s="15">
        <v>2958465</v>
      </c>
      <c r="I52" s="15">
        <v>44197</v>
      </c>
      <c r="J52" s="16">
        <v>63.53</v>
      </c>
      <c r="K52" s="14" t="s">
        <v>15</v>
      </c>
    </row>
    <row r="53" spans="1:11">
      <c r="A53" s="13" t="s">
        <v>230</v>
      </c>
      <c r="B53" s="14" t="s">
        <v>15</v>
      </c>
      <c r="C53" s="14" t="s">
        <v>231</v>
      </c>
      <c r="D53" s="14" t="s">
        <v>198</v>
      </c>
      <c r="E53" s="14" t="s">
        <v>206</v>
      </c>
      <c r="F53" s="14" t="s">
        <v>207</v>
      </c>
      <c r="G53" s="15">
        <v>44197</v>
      </c>
      <c r="H53" s="15">
        <v>2958465</v>
      </c>
      <c r="I53" s="15">
        <v>44197</v>
      </c>
      <c r="J53" s="16">
        <v>158.82</v>
      </c>
      <c r="K53" s="14" t="s">
        <v>15</v>
      </c>
    </row>
    <row r="54" spans="1:11">
      <c r="A54" s="13" t="s">
        <v>232</v>
      </c>
      <c r="B54" s="14" t="s">
        <v>15</v>
      </c>
      <c r="C54" s="14" t="s">
        <v>233</v>
      </c>
      <c r="D54" s="14" t="s">
        <v>234</v>
      </c>
      <c r="E54" s="14" t="s">
        <v>206</v>
      </c>
      <c r="F54" s="14" t="s">
        <v>207</v>
      </c>
      <c r="G54" s="15">
        <v>44197</v>
      </c>
      <c r="H54" s="15">
        <v>2958465</v>
      </c>
      <c r="I54" s="15">
        <v>44197</v>
      </c>
      <c r="J54" s="16">
        <v>164.37</v>
      </c>
      <c r="K54" s="14" t="s">
        <v>22</v>
      </c>
    </row>
    <row r="55" spans="1:11">
      <c r="A55" s="13" t="s">
        <v>148</v>
      </c>
      <c r="B55" s="14" t="s">
        <v>15</v>
      </c>
      <c r="C55" s="14" t="s">
        <v>149</v>
      </c>
      <c r="D55" s="14" t="s">
        <v>150</v>
      </c>
      <c r="E55" s="14" t="s">
        <v>206</v>
      </c>
      <c r="F55" s="14" t="s">
        <v>207</v>
      </c>
      <c r="G55" s="15">
        <v>44197</v>
      </c>
      <c r="H55" s="15">
        <v>2958465</v>
      </c>
      <c r="I55" s="15">
        <v>44197</v>
      </c>
      <c r="J55" s="16">
        <v>164.37</v>
      </c>
      <c r="K55" s="14" t="s">
        <v>22</v>
      </c>
    </row>
    <row r="56" spans="1:11">
      <c r="A56" s="13" t="s">
        <v>151</v>
      </c>
      <c r="B56" s="14" t="s">
        <v>15</v>
      </c>
      <c r="C56" s="14" t="s">
        <v>152</v>
      </c>
      <c r="D56" s="14" t="s">
        <v>153</v>
      </c>
      <c r="E56" s="14" t="s">
        <v>206</v>
      </c>
      <c r="F56" s="14" t="s">
        <v>207</v>
      </c>
      <c r="G56" s="15">
        <v>44197</v>
      </c>
      <c r="H56" s="15">
        <v>2958465</v>
      </c>
      <c r="I56" s="15">
        <v>44197</v>
      </c>
      <c r="J56" s="16">
        <v>164.37</v>
      </c>
      <c r="K56" s="14" t="s">
        <v>22</v>
      </c>
    </row>
    <row r="57" spans="1:11">
      <c r="A57" s="13" t="s">
        <v>154</v>
      </c>
      <c r="B57" s="14" t="s">
        <v>15</v>
      </c>
      <c r="C57" s="14" t="s">
        <v>34</v>
      </c>
      <c r="D57" s="14" t="s">
        <v>155</v>
      </c>
      <c r="E57" s="14" t="s">
        <v>206</v>
      </c>
      <c r="F57" s="14" t="s">
        <v>207</v>
      </c>
      <c r="G57" s="15">
        <v>44197</v>
      </c>
      <c r="H57" s="15">
        <v>2958465</v>
      </c>
      <c r="I57" s="15">
        <v>44197</v>
      </c>
      <c r="J57" s="16">
        <v>87.12</v>
      </c>
      <c r="K57" s="14" t="s">
        <v>53</v>
      </c>
    </row>
    <row r="58" spans="1:11">
      <c r="A58" s="13" t="s">
        <v>156</v>
      </c>
      <c r="B58" s="14" t="s">
        <v>15</v>
      </c>
      <c r="C58" s="14" t="s">
        <v>157</v>
      </c>
      <c r="D58" s="14" t="s">
        <v>158</v>
      </c>
      <c r="E58" s="14" t="s">
        <v>206</v>
      </c>
      <c r="F58" s="14" t="s">
        <v>207</v>
      </c>
      <c r="G58" s="15">
        <v>44197</v>
      </c>
      <c r="H58" s="15">
        <v>2958465</v>
      </c>
      <c r="I58" s="15">
        <v>44197</v>
      </c>
      <c r="J58" s="16">
        <v>123.92</v>
      </c>
      <c r="K58" s="14" t="s">
        <v>20</v>
      </c>
    </row>
    <row r="59" spans="1:11">
      <c r="A59" s="13" t="s">
        <v>159</v>
      </c>
      <c r="B59" s="14" t="s">
        <v>15</v>
      </c>
      <c r="C59" s="14" t="s">
        <v>160</v>
      </c>
      <c r="D59" s="14" t="s">
        <v>161</v>
      </c>
      <c r="E59" s="14" t="s">
        <v>206</v>
      </c>
      <c r="F59" s="14" t="s">
        <v>207</v>
      </c>
      <c r="G59" s="15">
        <v>44197</v>
      </c>
      <c r="H59" s="15">
        <v>2958465</v>
      </c>
      <c r="I59" s="15">
        <v>44197</v>
      </c>
      <c r="J59" s="16">
        <v>63.53</v>
      </c>
      <c r="K59" s="14" t="s">
        <v>15</v>
      </c>
    </row>
    <row r="60" spans="1:11">
      <c r="A60" s="13" t="s">
        <v>162</v>
      </c>
      <c r="B60" s="14" t="s">
        <v>15</v>
      </c>
      <c r="C60" s="14" t="s">
        <v>163</v>
      </c>
      <c r="D60" s="14" t="s">
        <v>164</v>
      </c>
      <c r="E60" s="14" t="s">
        <v>206</v>
      </c>
      <c r="F60" s="14" t="s">
        <v>207</v>
      </c>
      <c r="G60" s="15">
        <v>44197</v>
      </c>
      <c r="H60" s="15">
        <v>2958465</v>
      </c>
      <c r="I60" s="15">
        <v>44197</v>
      </c>
      <c r="J60" s="16">
        <v>63.53</v>
      </c>
      <c r="K60" s="14" t="s">
        <v>15</v>
      </c>
    </row>
    <row r="61" spans="1:11">
      <c r="A61" s="13" t="s">
        <v>165</v>
      </c>
      <c r="B61" s="14" t="s">
        <v>15</v>
      </c>
      <c r="C61" s="14" t="s">
        <v>166</v>
      </c>
      <c r="D61" s="14" t="s">
        <v>167</v>
      </c>
      <c r="E61" s="14" t="s">
        <v>206</v>
      </c>
      <c r="F61" s="14" t="s">
        <v>207</v>
      </c>
      <c r="G61" s="15">
        <v>44197</v>
      </c>
      <c r="H61" s="15">
        <v>2958465</v>
      </c>
      <c r="I61" s="15">
        <v>44197</v>
      </c>
      <c r="J61" s="16">
        <v>158.82</v>
      </c>
      <c r="K61" s="14" t="s">
        <v>15</v>
      </c>
    </row>
    <row r="62" spans="1:11">
      <c r="A62" s="13" t="s">
        <v>235</v>
      </c>
      <c r="B62" s="14" t="s">
        <v>15</v>
      </c>
      <c r="C62" s="14" t="s">
        <v>236</v>
      </c>
      <c r="D62" s="14" t="s">
        <v>237</v>
      </c>
      <c r="E62" s="14" t="s">
        <v>206</v>
      </c>
      <c r="F62" s="14" t="s">
        <v>207</v>
      </c>
      <c r="G62" s="15">
        <v>44197</v>
      </c>
      <c r="H62" s="15">
        <v>2958465</v>
      </c>
      <c r="I62" s="15">
        <v>44197</v>
      </c>
      <c r="J62" s="16">
        <v>123.92</v>
      </c>
      <c r="K62" s="14" t="s">
        <v>20</v>
      </c>
    </row>
    <row r="63" spans="1:11">
      <c r="A63" s="13" t="s">
        <v>168</v>
      </c>
      <c r="B63" s="14" t="s">
        <v>15</v>
      </c>
      <c r="C63" s="14" t="s">
        <v>169</v>
      </c>
      <c r="D63" s="14" t="s">
        <v>170</v>
      </c>
      <c r="E63" s="14" t="s">
        <v>206</v>
      </c>
      <c r="F63" s="14" t="s">
        <v>207</v>
      </c>
      <c r="G63" s="15">
        <v>44197</v>
      </c>
      <c r="H63" s="15">
        <v>2958465</v>
      </c>
      <c r="I63" s="15">
        <v>44197</v>
      </c>
      <c r="J63" s="16">
        <v>164.37</v>
      </c>
      <c r="K63" s="14" t="s">
        <v>22</v>
      </c>
    </row>
    <row r="64" spans="1:11">
      <c r="A64" s="13" t="s">
        <v>171</v>
      </c>
      <c r="B64" s="14" t="s">
        <v>15</v>
      </c>
      <c r="C64" s="14" t="s">
        <v>172</v>
      </c>
      <c r="D64" s="14" t="s">
        <v>173</v>
      </c>
      <c r="E64" s="14" t="s">
        <v>206</v>
      </c>
      <c r="F64" s="14" t="s">
        <v>207</v>
      </c>
      <c r="G64" s="15">
        <v>44197</v>
      </c>
      <c r="H64" s="15">
        <v>2958465</v>
      </c>
      <c r="I64" s="15">
        <v>44197</v>
      </c>
      <c r="J64" s="16">
        <v>63.53</v>
      </c>
      <c r="K64" s="14" t="s">
        <v>15</v>
      </c>
    </row>
    <row r="65" spans="1:11">
      <c r="A65" s="13" t="s">
        <v>174</v>
      </c>
      <c r="B65" s="14" t="s">
        <v>15</v>
      </c>
      <c r="C65" s="14" t="s">
        <v>175</v>
      </c>
      <c r="D65" s="14" t="s">
        <v>176</v>
      </c>
      <c r="E65" s="14" t="s">
        <v>206</v>
      </c>
      <c r="F65" s="14" t="s">
        <v>207</v>
      </c>
      <c r="G65" s="15">
        <v>44197</v>
      </c>
      <c r="H65" s="15">
        <v>2958465</v>
      </c>
      <c r="I65" s="15">
        <v>44197</v>
      </c>
      <c r="J65" s="16">
        <v>87.12</v>
      </c>
      <c r="K65" s="14" t="s">
        <v>53</v>
      </c>
    </row>
    <row r="66" spans="1:11">
      <c r="A66" s="13" t="s">
        <v>177</v>
      </c>
      <c r="B66" s="14" t="s">
        <v>15</v>
      </c>
      <c r="C66" s="14" t="s">
        <v>178</v>
      </c>
      <c r="D66" s="14" t="s">
        <v>179</v>
      </c>
      <c r="E66" s="14" t="s">
        <v>206</v>
      </c>
      <c r="F66" s="14" t="s">
        <v>207</v>
      </c>
      <c r="G66" s="15">
        <v>44197</v>
      </c>
      <c r="H66" s="15">
        <v>2958465</v>
      </c>
      <c r="I66" s="15">
        <v>44197</v>
      </c>
      <c r="J66" s="16">
        <v>63.53</v>
      </c>
      <c r="K66" s="14" t="s">
        <v>15</v>
      </c>
    </row>
    <row r="67" spans="1:11">
      <c r="A67" s="13" t="s">
        <v>180</v>
      </c>
      <c r="B67" s="14" t="s">
        <v>15</v>
      </c>
      <c r="C67" s="14" t="s">
        <v>181</v>
      </c>
      <c r="D67" s="14" t="s">
        <v>182</v>
      </c>
      <c r="E67" s="14" t="s">
        <v>206</v>
      </c>
      <c r="F67" s="14" t="s">
        <v>207</v>
      </c>
      <c r="G67" s="15">
        <v>44197</v>
      </c>
      <c r="H67" s="15">
        <v>2958465</v>
      </c>
      <c r="I67" s="15">
        <v>44197</v>
      </c>
      <c r="J67" s="16">
        <v>63.53</v>
      </c>
      <c r="K67" s="14" t="s">
        <v>15</v>
      </c>
    </row>
    <row r="68" spans="1:11">
      <c r="A68" s="13" t="s">
        <v>183</v>
      </c>
      <c r="B68" s="14" t="s">
        <v>15</v>
      </c>
      <c r="C68" s="14" t="s">
        <v>32</v>
      </c>
      <c r="D68" s="14" t="s">
        <v>184</v>
      </c>
      <c r="E68" s="14" t="s">
        <v>206</v>
      </c>
      <c r="F68" s="14" t="s">
        <v>207</v>
      </c>
      <c r="G68" s="15">
        <v>44197</v>
      </c>
      <c r="H68" s="15">
        <v>2958465</v>
      </c>
      <c r="I68" s="15">
        <v>44197</v>
      </c>
      <c r="J68" s="16">
        <v>164.37</v>
      </c>
      <c r="K68" s="14" t="s">
        <v>22</v>
      </c>
    </row>
    <row r="69" spans="1:11">
      <c r="A69" s="13" t="s">
        <v>238</v>
      </c>
      <c r="B69" s="14" t="s">
        <v>15</v>
      </c>
      <c r="C69" s="14" t="s">
        <v>239</v>
      </c>
      <c r="D69" s="14" t="s">
        <v>240</v>
      </c>
      <c r="E69" s="14" t="s">
        <v>206</v>
      </c>
      <c r="F69" s="14" t="s">
        <v>207</v>
      </c>
      <c r="G69" s="15">
        <v>44197</v>
      </c>
      <c r="H69" s="15">
        <v>2958465</v>
      </c>
      <c r="I69" s="15">
        <v>44197</v>
      </c>
      <c r="J69" s="16">
        <v>63.53</v>
      </c>
      <c r="K69" s="14" t="s">
        <v>15</v>
      </c>
    </row>
    <row r="70" spans="1:11">
      <c r="A70" s="13" t="s">
        <v>241</v>
      </c>
      <c r="B70" s="14" t="s">
        <v>15</v>
      </c>
      <c r="C70" s="14" t="s">
        <v>242</v>
      </c>
      <c r="D70" s="14" t="s">
        <v>243</v>
      </c>
      <c r="E70" s="14" t="s">
        <v>206</v>
      </c>
      <c r="F70" s="14" t="s">
        <v>207</v>
      </c>
      <c r="G70" s="15">
        <v>44197</v>
      </c>
      <c r="H70" s="15">
        <v>2958465</v>
      </c>
      <c r="I70" s="15">
        <v>44197</v>
      </c>
      <c r="J70" s="16">
        <v>410.91</v>
      </c>
      <c r="K70" s="14" t="s">
        <v>22</v>
      </c>
    </row>
    <row r="71" spans="1:11">
      <c r="A71" s="13" t="s">
        <v>244</v>
      </c>
      <c r="B71" s="14" t="s">
        <v>15</v>
      </c>
      <c r="C71" s="14" t="s">
        <v>245</v>
      </c>
      <c r="D71" s="14" t="s">
        <v>246</v>
      </c>
      <c r="E71" s="14" t="s">
        <v>206</v>
      </c>
      <c r="F71" s="14" t="s">
        <v>207</v>
      </c>
      <c r="G71" s="15">
        <v>44166</v>
      </c>
      <c r="H71" s="15">
        <v>2958465</v>
      </c>
      <c r="I71" s="15">
        <v>44197</v>
      </c>
      <c r="J71" s="16">
        <v>63.53</v>
      </c>
      <c r="K71" s="14" t="s">
        <v>15</v>
      </c>
    </row>
    <row r="72" spans="1:11">
      <c r="A72" s="13" t="s">
        <v>247</v>
      </c>
      <c r="B72" s="14" t="s">
        <v>15</v>
      </c>
      <c r="C72" s="14" t="s">
        <v>248</v>
      </c>
      <c r="D72" s="14" t="s">
        <v>67</v>
      </c>
      <c r="E72" s="14" t="s">
        <v>206</v>
      </c>
      <c r="F72" s="14" t="s">
        <v>207</v>
      </c>
      <c r="G72" s="15">
        <v>44197</v>
      </c>
      <c r="H72" s="15">
        <v>2958465</v>
      </c>
      <c r="I72" s="15">
        <v>44197</v>
      </c>
      <c r="J72" s="16">
        <v>63.53</v>
      </c>
      <c r="K72" s="14" t="s">
        <v>15</v>
      </c>
    </row>
    <row r="73" spans="1:11">
      <c r="A73" s="13" t="s">
        <v>185</v>
      </c>
      <c r="B73" s="14" t="s">
        <v>15</v>
      </c>
      <c r="C73" s="14" t="s">
        <v>186</v>
      </c>
      <c r="D73" s="14" t="s">
        <v>187</v>
      </c>
      <c r="E73" s="14" t="s">
        <v>206</v>
      </c>
      <c r="F73" s="14" t="s">
        <v>207</v>
      </c>
      <c r="G73" s="15">
        <v>44197</v>
      </c>
      <c r="H73" s="15">
        <v>2958465</v>
      </c>
      <c r="I73" s="15">
        <v>44197</v>
      </c>
      <c r="J73" s="16">
        <v>164.37</v>
      </c>
      <c r="K73" s="14" t="s">
        <v>22</v>
      </c>
    </row>
    <row r="74" spans="1:11">
      <c r="A74" s="13" t="s">
        <v>188</v>
      </c>
      <c r="B74" s="14" t="s">
        <v>15</v>
      </c>
      <c r="C74" s="14" t="s">
        <v>189</v>
      </c>
      <c r="D74" s="14" t="s">
        <v>190</v>
      </c>
      <c r="E74" s="14" t="s">
        <v>206</v>
      </c>
      <c r="F74" s="14" t="s">
        <v>207</v>
      </c>
      <c r="G74" s="15">
        <v>44197</v>
      </c>
      <c r="H74" s="15">
        <v>2958465</v>
      </c>
      <c r="I74" s="15">
        <v>44197</v>
      </c>
      <c r="J74" s="16">
        <v>63.53</v>
      </c>
      <c r="K74" s="14" t="s">
        <v>15</v>
      </c>
    </row>
    <row r="75" spans="1:11">
      <c r="A75" s="13" t="s">
        <v>249</v>
      </c>
      <c r="B75" s="14" t="s">
        <v>15</v>
      </c>
      <c r="C75" s="14" t="s">
        <v>250</v>
      </c>
      <c r="D75" s="14" t="s">
        <v>251</v>
      </c>
      <c r="E75" s="14" t="s">
        <v>206</v>
      </c>
      <c r="F75" s="14" t="s">
        <v>207</v>
      </c>
      <c r="G75" s="15">
        <v>44197</v>
      </c>
      <c r="H75" s="15">
        <v>2958465</v>
      </c>
      <c r="I75" s="15">
        <v>44197</v>
      </c>
      <c r="J75" s="16">
        <v>164.37</v>
      </c>
      <c r="K75" s="14" t="s">
        <v>22</v>
      </c>
    </row>
    <row r="76" spans="1:11">
      <c r="A76" s="13" t="s">
        <v>252</v>
      </c>
      <c r="B76" s="14" t="s">
        <v>15</v>
      </c>
      <c r="C76" s="14" t="s">
        <v>253</v>
      </c>
      <c r="D76" s="14" t="s">
        <v>254</v>
      </c>
      <c r="E76" s="14" t="s">
        <v>206</v>
      </c>
      <c r="F76" s="14" t="s">
        <v>207</v>
      </c>
      <c r="G76" s="15">
        <v>44197</v>
      </c>
      <c r="H76" s="15">
        <v>2958465</v>
      </c>
      <c r="I76" s="15">
        <v>44197</v>
      </c>
      <c r="J76" s="16">
        <v>63.53</v>
      </c>
      <c r="K76" s="14" t="s">
        <v>15</v>
      </c>
    </row>
    <row r="77" spans="1:11">
      <c r="A77" s="13" t="s">
        <v>255</v>
      </c>
      <c r="B77" s="14" t="s">
        <v>15</v>
      </c>
      <c r="C77" s="14" t="s">
        <v>189</v>
      </c>
      <c r="D77" s="14" t="s">
        <v>90</v>
      </c>
      <c r="E77" s="14" t="s">
        <v>206</v>
      </c>
      <c r="F77" s="14" t="s">
        <v>207</v>
      </c>
      <c r="G77" s="15">
        <v>44197</v>
      </c>
      <c r="H77" s="15">
        <v>2958465</v>
      </c>
      <c r="I77" s="15">
        <v>44197</v>
      </c>
      <c r="J77" s="16">
        <v>63.53</v>
      </c>
      <c r="K77" s="14" t="s">
        <v>15</v>
      </c>
    </row>
    <row r="78" spans="1:11">
      <c r="A78" s="13" t="s">
        <v>191</v>
      </c>
      <c r="B78" s="14" t="s">
        <v>15</v>
      </c>
      <c r="C78" s="14" t="s">
        <v>192</v>
      </c>
      <c r="D78" s="14" t="s">
        <v>193</v>
      </c>
      <c r="E78" s="14" t="s">
        <v>206</v>
      </c>
      <c r="F78" s="14" t="s">
        <v>207</v>
      </c>
      <c r="G78" s="15">
        <v>44197</v>
      </c>
      <c r="H78" s="15">
        <v>2958465</v>
      </c>
      <c r="I78" s="15">
        <v>44197</v>
      </c>
      <c r="J78" s="16">
        <v>123.92</v>
      </c>
      <c r="K78" s="14" t="s">
        <v>20</v>
      </c>
    </row>
    <row r="79" spans="1:11">
      <c r="A79" s="13" t="s">
        <v>194</v>
      </c>
      <c r="B79" s="14" t="s">
        <v>15</v>
      </c>
      <c r="C79" s="14" t="s">
        <v>195</v>
      </c>
      <c r="D79" s="14" t="s">
        <v>158</v>
      </c>
      <c r="E79" s="14" t="s">
        <v>206</v>
      </c>
      <c r="F79" s="14" t="s">
        <v>207</v>
      </c>
      <c r="G79" s="15">
        <v>44197</v>
      </c>
      <c r="H79" s="15">
        <v>2958465</v>
      </c>
      <c r="I79" s="15">
        <v>44197</v>
      </c>
      <c r="J79" s="16">
        <v>164.37</v>
      </c>
      <c r="K79" s="14" t="s">
        <v>22</v>
      </c>
    </row>
    <row r="80" spans="1:11">
      <c r="A80" s="13" t="s">
        <v>196</v>
      </c>
      <c r="B80" s="14" t="s">
        <v>15</v>
      </c>
      <c r="C80" s="14" t="s">
        <v>197</v>
      </c>
      <c r="D80" s="14" t="s">
        <v>198</v>
      </c>
      <c r="E80" s="14" t="s">
        <v>206</v>
      </c>
      <c r="F80" s="14" t="s">
        <v>207</v>
      </c>
      <c r="G80" s="15">
        <v>44197</v>
      </c>
      <c r="H80" s="15">
        <v>2958465</v>
      </c>
      <c r="I80" s="15">
        <v>44197</v>
      </c>
      <c r="J80" s="16">
        <v>63.53</v>
      </c>
      <c r="K80" s="14" t="s">
        <v>15</v>
      </c>
    </row>
    <row r="81" spans="1:11">
      <c r="A81" s="13" t="s">
        <v>199</v>
      </c>
      <c r="B81" s="14" t="s">
        <v>15</v>
      </c>
      <c r="C81" s="14" t="s">
        <v>200</v>
      </c>
      <c r="D81" s="14" t="s">
        <v>201</v>
      </c>
      <c r="E81" s="14" t="s">
        <v>206</v>
      </c>
      <c r="F81" s="14" t="s">
        <v>207</v>
      </c>
      <c r="G81" s="15">
        <v>44197</v>
      </c>
      <c r="H81" s="15">
        <v>2958465</v>
      </c>
      <c r="I81" s="15">
        <v>44197</v>
      </c>
      <c r="J81" s="16">
        <v>164.37</v>
      </c>
      <c r="K81" s="14" t="s">
        <v>22</v>
      </c>
    </row>
    <row r="82" spans="1:11">
      <c r="A82" s="13" t="s">
        <v>202</v>
      </c>
      <c r="B82" s="14" t="s">
        <v>15</v>
      </c>
      <c r="C82" s="14" t="s">
        <v>203</v>
      </c>
      <c r="D82" s="14" t="s">
        <v>201</v>
      </c>
      <c r="E82" s="14" t="s">
        <v>206</v>
      </c>
      <c r="F82" s="14" t="s">
        <v>207</v>
      </c>
      <c r="G82" s="15">
        <v>44197</v>
      </c>
      <c r="H82" s="15">
        <v>2958465</v>
      </c>
      <c r="I82" s="15">
        <v>44197</v>
      </c>
      <c r="J82" s="16">
        <v>123.92</v>
      </c>
      <c r="K82" s="1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3" ma:contentTypeDescription="Create a new document." ma:contentTypeScope="" ma:versionID="d002b879ae25b1ecb4c6480ba6cfe947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bee1c77ccc5709c405818e692313324c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35345-1E8D-49E6-8EF6-87E478AB43B2}"/>
</file>

<file path=customXml/itemProps2.xml><?xml version="1.0" encoding="utf-8"?>
<ds:datastoreItem xmlns:ds="http://schemas.openxmlformats.org/officeDocument/2006/customXml" ds:itemID="{FC1F17F3-480D-4CA0-998D-F300C0EBD281}"/>
</file>

<file path=customXml/itemProps3.xml><?xml version="1.0" encoding="utf-8"?>
<ds:datastoreItem xmlns:ds="http://schemas.openxmlformats.org/officeDocument/2006/customXml" ds:itemID="{842E4072-0FC8-40B1-9883-982FA026D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BenefitElectionsEEOnlyNoCodes_3</vt:lpstr>
      <vt:lpstr>Sheet1</vt:lpstr>
      <vt:lpstr>gifford3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Emmy</dc:creator>
  <cp:lastModifiedBy>Hayes, Emmy</cp:lastModifiedBy>
  <dcterms:created xsi:type="dcterms:W3CDTF">2020-11-25T13:53:42Z</dcterms:created>
  <dcterms:modified xsi:type="dcterms:W3CDTF">2020-11-25T14:11:51Z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0x0101000B980BFF797C8A43A29EDC5A666CCEBB</vt:lpwstr>
  </property>
  <property fmtid="{D5CDD505-2E9C-101B-9397-08002B2CF9AE}" pid="3" name="Order">
    <vt:r8>9780400</vt:r8>
  </property>
</Properties>
</file>